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'auta'!$A$1:$AC$36</definedName>
    <definedName name="_xlnm.Print_Area" localSheetId="1">'budynki'!$A$1:$Y$89</definedName>
    <definedName name="_xlnm.Print_Area" localSheetId="2">'elektronika '!$A$1:$D$198</definedName>
    <definedName name="_xlnm.Print_Area" localSheetId="5">'środki trwałe'!$A$1:$C$32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<sst xmlns="http://schemas.openxmlformats.org/spreadsheetml/2006/main" count="1779" uniqueCount="870">
  <si>
    <t>RAZEM</t>
  </si>
  <si>
    <t>Informacje o szkodach w ostatnich 3 latach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</si>
  <si>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</si>
  <si>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</si>
  <si>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</si>
  <si>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</si>
  <si>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</si>
  <si>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</si>
  <si>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</si>
  <si>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</si>
  <si>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</si>
  <si>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</si>
  <si>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</si>
  <si>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</si>
  <si>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</si>
  <si>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</si>
  <si>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</si>
  <si>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</si>
  <si>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</si>
  <si>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</si>
  <si>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</si>
  <si>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</si>
  <si>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</si>
  <si>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</si>
  <si>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</si>
  <si>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</si>
  <si>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</si>
  <si>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</si>
  <si>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</si>
  <si>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</si>
  <si>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</si>
  <si>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</si>
  <si>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</si>
  <si>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</si>
  <si>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</si>
  <si>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</si>
  <si>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</si>
  <si>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</si>
  <si>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</si>
  <si>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</si>
  <si>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</si>
  <si>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</si>
  <si>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</si>
  <si>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</si>
  <si>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</si>
  <si>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</si>
  <si>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</si>
  <si>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</si>
  <si>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</si>
  <si>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</si>
  <si>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</si>
  <si>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</si>
  <si>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</si>
  <si>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</si>
  <si>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</si>
  <si>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</si>
  <si>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</si>
  <si>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</si>
  <si>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</si>
  <si>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</si>
  <si>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</si>
  <si>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</si>
  <si>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</si>
  <si>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</si>
  <si>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</si>
  <si>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</si>
  <si>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</si>
  <si>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</si>
  <si>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</si>
  <si>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</si>
  <si>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</si>
  <si>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</si>
  <si>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</si>
  <si>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</si>
  <si>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</si>
  <si>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</si>
  <si>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</si>
  <si>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</si>
  <si>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</si>
  <si>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</si>
  <si>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</si>
  <si>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</si>
  <si>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</si>
  <si>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Wyposażenie pojazdu specjalnego</t>
  </si>
  <si>
    <t>Tabela nr 7 - Wykaz maszyn i urządzeń do ubezpieczenia od uszkodzeń (od wszystkich ryzyk)</t>
  </si>
  <si>
    <t>OC</t>
  </si>
  <si>
    <t>NW</t>
  </si>
  <si>
    <t>AC/KR</t>
  </si>
  <si>
    <t>ASS</t>
  </si>
  <si>
    <t>Urząd Gminy</t>
  </si>
  <si>
    <t>Środowiskowy Dom Samopomocy</t>
  </si>
  <si>
    <t>Zespół Szkół i Przedszkola Mokrsko:</t>
  </si>
  <si>
    <t>Gimnazjum w Mokrsku</t>
  </si>
  <si>
    <t>Publiczna Szkoła Podstawowa w Mokrsku</t>
  </si>
  <si>
    <t>Publiczne Przedszkole w Mokrsku</t>
  </si>
  <si>
    <t>Publiczna Szkoła Podstawowa w Krzyworzece</t>
  </si>
  <si>
    <t>Publiczne Przedszkole w Krzyworzece</t>
  </si>
  <si>
    <t>Publiczna Szkoła Podstawowa w Komornikach</t>
  </si>
  <si>
    <t>Publiczne Przedszkole w Komornikach</t>
  </si>
  <si>
    <t>Zespół Szkół i Przedszkola Ożarów:</t>
  </si>
  <si>
    <t>Publiczna Szkoła Podstawowa w Ożarowie</t>
  </si>
  <si>
    <t>Publiczne Przedszkole w Ożarowie</t>
  </si>
  <si>
    <t>Publiczna Szkoła Podstawowa w Chotowie</t>
  </si>
  <si>
    <t>Oddział Przedszkolny przy Publicznej Szkole Podstawowej w Chotowie</t>
  </si>
  <si>
    <t>Gminna Biblioteka Publiczna w Mokrsku, z filiami w Komornikach, Ożarowie i Krzyworzece</t>
  </si>
  <si>
    <t>Tabela nr 1 - Informacje ogólne do oceny ryzyka w Gminie Mokrsko</t>
  </si>
  <si>
    <t>Adres</t>
  </si>
  <si>
    <t>Mokrsko 231,
98-345 Mokrsko</t>
  </si>
  <si>
    <t>000543657</t>
  </si>
  <si>
    <t>832-10-13-743</t>
  </si>
  <si>
    <t>-</t>
  </si>
  <si>
    <t>1. Urząd Gminy</t>
  </si>
  <si>
    <t>Tabela nr 2 - Wykaz budynków i budowli w Gminie Mokrsko</t>
  </si>
  <si>
    <t>Ochotnicza Straż Pożarna w Mokrsku</t>
  </si>
  <si>
    <t>Ochotnicza Straż Pożarna w Chotowie</t>
  </si>
  <si>
    <t>Ochotnicza Straż Pożarna w Krzyworzece</t>
  </si>
  <si>
    <t>Ochotnicza Straż Pożarna w Ożarowie</t>
  </si>
  <si>
    <t>Ochotnicza Straż Pożarna w Słupsku</t>
  </si>
  <si>
    <t>Ochotnicza Straż Pożarna w Komornikach</t>
  </si>
  <si>
    <t>Budynek biurowy UG</t>
  </si>
  <si>
    <t>tak</t>
  </si>
  <si>
    <t>1976,remont 2008,2009</t>
  </si>
  <si>
    <t>Garaż typu Siebau blaszany</t>
  </si>
  <si>
    <t>nie</t>
  </si>
  <si>
    <t>Baza Sprzętowo- Transportowa</t>
  </si>
  <si>
    <t>1996, modernizacja  2004</t>
  </si>
  <si>
    <t>1996, modrnizacja 2004</t>
  </si>
  <si>
    <t>Stacja Uzdatniania Wody Mokrsko</t>
  </si>
  <si>
    <t>Oczyszczalnia Ścieków</t>
  </si>
  <si>
    <t>Magazyn surowców/budynek blaszany</t>
  </si>
  <si>
    <t>Budynek komunalny (ośrodek zdrowia,budynki mieszkalne połączone)</t>
  </si>
  <si>
    <t>Budynek komunalny (ośrodek zdrowia, pomieszczenie biurowe, biblioteka,budynki mieszkalne połączone)</t>
  </si>
  <si>
    <t>Budynek komunalny/Budynek Podworski</t>
  </si>
  <si>
    <t>TAK</t>
  </si>
  <si>
    <t>przed 1939</t>
  </si>
  <si>
    <t>Budynek komunalny/mieszkalny</t>
  </si>
  <si>
    <t>Stacja Uzdatniania Wody</t>
  </si>
  <si>
    <t>Zbiornik Wodny</t>
  </si>
  <si>
    <t>Budynek komunalny</t>
  </si>
  <si>
    <t>remont 2009</t>
  </si>
  <si>
    <t>remontowany 2010</t>
  </si>
  <si>
    <t>ODNOWA CENTRUM WSI KRZYWORZEKA - OBIEKT SPORTOWY- BOISKO</t>
  </si>
  <si>
    <t xml:space="preserve">ODNOWA CENTRUM WSI KOMORNIKI - ŚWIETLICA WIEJSKA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</si>
  <si>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OŻARÓW 19 A budynek mieszkalny</t>
  </si>
  <si>
    <t>mieszkalny</t>
  </si>
  <si>
    <t>brak danych</t>
  </si>
  <si>
    <t>ORLIK BOISKO SPORTOWE W MOKRSKU</t>
  </si>
  <si>
    <t>SCENA WIDOWISKOWA</t>
  </si>
  <si>
    <t>zabezpieczenia
(znane zabiezpieczenia p-poż i przeciw kradzieżowe)</t>
  </si>
  <si>
    <t>Gaśnica,kraty na oknach piwnic i parteru, czujniki alarmowe, hydranty wewn.</t>
  </si>
  <si>
    <t>Mokrsko 231</t>
  </si>
  <si>
    <t>boisko Komorniki</t>
  </si>
  <si>
    <t>Gaśnice, koc gaśniczy, czujnik alarmowy, gaśnica 6 kg ABC, ogrodzenie</t>
  </si>
  <si>
    <t>Mokrsko 277</t>
  </si>
  <si>
    <t>Ożarów</t>
  </si>
  <si>
    <t>Gaśnice, czujnik alarmowy, ogrodzenie</t>
  </si>
  <si>
    <t>Mokrsko 264a</t>
  </si>
  <si>
    <t>Czujnik alarmowy, ogrodzenie</t>
  </si>
  <si>
    <t>Mokrsko 200 B</t>
  </si>
  <si>
    <t>Mokrsko 200b</t>
  </si>
  <si>
    <t>Gaśnice, ogrodzenie</t>
  </si>
  <si>
    <t>Ożarów 1</t>
  </si>
  <si>
    <t>Gaśnice, kraty w części okien piwnic i parteru, ogrodzenie, pomieszczenia biblioteki - alarm + monitoring</t>
  </si>
  <si>
    <t>Mokrsko 233</t>
  </si>
  <si>
    <t>Gaśnice 2 szt.</t>
  </si>
  <si>
    <t>Mokrsko 267 a</t>
  </si>
  <si>
    <t>ogrodzenie</t>
  </si>
  <si>
    <t>Mokrsko 269 b</t>
  </si>
  <si>
    <t>Ożarów 188 a</t>
  </si>
  <si>
    <t>Brzeziny</t>
  </si>
  <si>
    <t>Mokrsko 279</t>
  </si>
  <si>
    <t>Mokrsko 273 a</t>
  </si>
  <si>
    <t>Ożarów 56</t>
  </si>
  <si>
    <t>Brak</t>
  </si>
  <si>
    <t>Ożarów 7</t>
  </si>
  <si>
    <t>Ożarów 21</t>
  </si>
  <si>
    <t>Krzyworzeka 251</t>
  </si>
  <si>
    <t>Krzyworzeka przy PSP Krzyworzeka</t>
  </si>
  <si>
    <t>Alarm</t>
  </si>
  <si>
    <t>Komorniki 7 A</t>
  </si>
  <si>
    <t>Ożarów 19A</t>
  </si>
  <si>
    <t>gaśnica, ogrodzenie</t>
  </si>
  <si>
    <t>informacja o przeprowadzonych remontach i modernizacji budynków starszych niż 50 lat</t>
  </si>
  <si>
    <t>murowany</t>
  </si>
  <si>
    <t>betonowy</t>
  </si>
  <si>
    <t>papa</t>
  </si>
  <si>
    <t>dobry</t>
  </si>
  <si>
    <t>nie dotyczy</t>
  </si>
  <si>
    <t>metalowy</t>
  </si>
  <si>
    <t>brak</t>
  </si>
  <si>
    <t>blacha</t>
  </si>
  <si>
    <t>stropodach</t>
  </si>
  <si>
    <t>beton, pokrycie papa</t>
  </si>
  <si>
    <t>dobry, c.o. - brak</t>
  </si>
  <si>
    <t>bez stropu</t>
  </si>
  <si>
    <t>konstrukcja drewniana, pokrycie eternit</t>
  </si>
  <si>
    <t>dostateczny</t>
  </si>
  <si>
    <t>murowany-cegła</t>
  </si>
  <si>
    <t>konstrukcja stalowa, pokrycie blacha</t>
  </si>
  <si>
    <t>2012 r. Modernizacja oczyszczalni ścieków (499.291,90 zł)</t>
  </si>
  <si>
    <t>metal, pokrycie blacha</t>
  </si>
  <si>
    <t>papa beton</t>
  </si>
  <si>
    <t>2011 - 723 626,57 zł z tyt. Remontu budynku Ośrodka Zdrowia</t>
  </si>
  <si>
    <t>bardzo dobry</t>
  </si>
  <si>
    <t>2012 r. - modernizacja pomieszczeń budynku + sala rehabilitacyjna (459.338,46 zł                                                   2012 r. Termomodernizacja + wymiana kotłowni na ekologiczną (612.512,27 zł)</t>
  </si>
  <si>
    <t>drewniany</t>
  </si>
  <si>
    <t>papa, blacha</t>
  </si>
  <si>
    <t>żelbet</t>
  </si>
  <si>
    <t>2012 r. Wymiana kotła c.o. (7.438,32)</t>
  </si>
  <si>
    <t>kuchenka + butla</t>
  </si>
  <si>
    <t>żelbetowy</t>
  </si>
  <si>
    <t>cegła murowany</t>
  </si>
  <si>
    <t>drewniana blacha</t>
  </si>
  <si>
    <t>dobry                            c.o.-brak</t>
  </si>
  <si>
    <t>dobra</t>
  </si>
  <si>
    <t xml:space="preserve">cegła </t>
  </si>
  <si>
    <t>stropodach papa</t>
  </si>
  <si>
    <t>dostateczna</t>
  </si>
  <si>
    <t>cegła</t>
  </si>
  <si>
    <t>zelbet</t>
  </si>
  <si>
    <t>cegła + kamień</t>
  </si>
  <si>
    <t>dachówka ceramiczna</t>
  </si>
  <si>
    <t>wodociąg - dobry kanalizacja, c.o.- brak</t>
  </si>
  <si>
    <t>beton</t>
  </si>
  <si>
    <t>bardzo dobry            c.o.- brak</t>
  </si>
  <si>
    <t>bardzo dobra</t>
  </si>
  <si>
    <t>2 nadziemne</t>
  </si>
  <si>
    <t>1 przyziemie</t>
  </si>
  <si>
    <t>1 i 2</t>
  </si>
  <si>
    <t>częściowo</t>
  </si>
  <si>
    <t>Tabela nr 3 - Wykaz sprzętu elektronicznego w Gminie Mokrsko</t>
  </si>
  <si>
    <t>Zestaw komputerowy (komputer HP DX2450, monitor HP L1908w , drukarka laser kolor SAMSUNG, licencja na MS Office Basic 2007, MS Windows HP Pro/Vista Pro))</t>
  </si>
  <si>
    <t>zasilacz awaryjny UPS</t>
  </si>
  <si>
    <t>tablica interaktywna Interwrite Dualboard 1277</t>
  </si>
  <si>
    <t>zasilacz awaryjny UPS APC RS 800VA</t>
  </si>
  <si>
    <t>Router TP-Link TL-WR340G</t>
  </si>
  <si>
    <t>Router TP-Link TL-WR340G (świetlica Komorniki)</t>
  </si>
  <si>
    <t>Switch D-Link Express 16x10/100 (świetlica Komorniki)</t>
  </si>
  <si>
    <t xml:space="preserve">Urządzenie wielofunkcyjne cz.b. </t>
  </si>
  <si>
    <t>Zasilacz awaryjny UPS Lestar OfficePower AVR MD-625E (5 sztuk)</t>
  </si>
  <si>
    <t>Drukarka HP LaserJet Pro P1102</t>
  </si>
  <si>
    <t>Zestaw komputerowy (komputer HP Compaq 6000, monitor HP LCD LE1901w z licencją MS Windows 7)</t>
  </si>
  <si>
    <t xml:space="preserve">Centrala telefoniczna Silican CCT 1668L z telefonem systemowym </t>
  </si>
  <si>
    <t>Zasilacz awaryjny UPS APC CS350VA</t>
  </si>
  <si>
    <t>Monitor LCD-LED VH198S 19"</t>
  </si>
  <si>
    <t>Monitor LCD SAMSUNG SyncMaster B1930 (2 sztuki)</t>
  </si>
  <si>
    <t xml:space="preserve">2 Zestawy komputerowe użyczone w ramach proj. Pl.ID dla obsługi ZMOKU (komputer PC2 AER 63105400G, monitor ASUS VW196DL, czytnik kart SDI-011 z Pin PAD, czytnik kart ACR85 bez PIN PAD) </t>
  </si>
  <si>
    <t>Tablica Interwrite Dualboard 1277</t>
  </si>
  <si>
    <t>Komputer Vobis Digital w7 Pro e6300 master pro + monitor Iiyama ProLite e1700s-b1</t>
  </si>
  <si>
    <t>Urządzenie wielofunkcyjne Canon I-sensys mf8050CN</t>
  </si>
  <si>
    <t>Zestaw komputerowy W7HP komputer W7HP+MS Office 2010+LED22+UPS</t>
  </si>
  <si>
    <t>Kserokopiarka Konica Minolta</t>
  </si>
  <si>
    <t>Telewizor LG LCD TV</t>
  </si>
  <si>
    <t>LASERTRONIC LT-2S (Rehabilitacja)</t>
  </si>
  <si>
    <t>Sonda S-1 (Rehabilitacja)</t>
  </si>
  <si>
    <t>MULTITRONIC MT-3 (Rehabilitacja)</t>
  </si>
  <si>
    <t>MAGNETOTRONIC MF-12 (Rehabilitacja)</t>
  </si>
  <si>
    <t>Aplikator AS-550 (Rehabilitacja)</t>
  </si>
  <si>
    <t>Aplikator AS-315 (Rehabilitacja)</t>
  </si>
  <si>
    <t>SONICATOR 740 Ultradźwieki (Rehabilitacja)</t>
  </si>
  <si>
    <t>Aparat do elektroterapii MULTITRONIC MT-3</t>
  </si>
  <si>
    <t>Lampa Sollux LS-3 (Rehabilitacja)</t>
  </si>
  <si>
    <t>Komputer HP Cq 6300 Pro z Windows 7 Pro</t>
  </si>
  <si>
    <t>Urządzenie wielofunkcyjne Brother DCP-7070DW</t>
  </si>
  <si>
    <t>Świetlica Wiejska w Chotowie:</t>
  </si>
  <si>
    <t>Zestaw komputerowy: komputer Actina Costa E300F, monitor LCD 19" sztuk 9</t>
  </si>
  <si>
    <t>Urządzenie wielofunkcyjne sieciowe Samsung SCX-4623FN</t>
  </si>
  <si>
    <t>Wieża SONY CMT-FX205</t>
  </si>
  <si>
    <t>Kino domowe LG DH-422OS</t>
  </si>
  <si>
    <t>Telewizor LCD LG42-LM3400</t>
  </si>
  <si>
    <t>Konsola MSXBOX250MG+KINECT+GRY</t>
  </si>
  <si>
    <t>Świetlica Wiejska w Komornikach:</t>
  </si>
  <si>
    <t>komputery świetlicy w Chotowie - 3szt.</t>
  </si>
  <si>
    <t xml:space="preserve">Telewizor LED </t>
  </si>
  <si>
    <t>Świetlica Wiejska w Słupsku:</t>
  </si>
  <si>
    <t>komputery świetlicy w Słupsku - 3szt.</t>
  </si>
  <si>
    <t>Notebook ARISTO Smart W350 (bez systemu op.)</t>
  </si>
  <si>
    <t>Modem HSDPA na port USB (Huawei E160E)</t>
  </si>
  <si>
    <t>Notebook Dell Studio 1555</t>
  </si>
  <si>
    <t>Notebook HP550</t>
  </si>
  <si>
    <t>Wizualizer dc133</t>
  </si>
  <si>
    <t>Notebook Toshiba Satelite 300</t>
  </si>
  <si>
    <t>Ekran projekcyjny</t>
  </si>
  <si>
    <t>ekran projekcyjny</t>
  </si>
  <si>
    <t>Aparat fotograficzny FujiFilm F770EXR</t>
  </si>
  <si>
    <t>Notebook Lenovo G500S i5-3210M/16GB/1000/DVD-RW+Windows 7 Home Premium</t>
  </si>
  <si>
    <t>Notebook Toshiba  Satellite C50-A-19U i3-3110M 4GB 500GB 15.6 INTHD W8 64bit</t>
  </si>
  <si>
    <t>Notebook Lenovo G580H i3-3110M 8GB 15,6" HD 1TB INTHD W7HP 64 BIT</t>
  </si>
  <si>
    <t>Notebook Samsung R580 z torbą, myszką i Windows 7 HomePremium 64bit</t>
  </si>
  <si>
    <t xml:space="preserve">Notebook </t>
  </si>
  <si>
    <t>Świetlica Komorniki</t>
  </si>
  <si>
    <t>Świetlica Chotów</t>
  </si>
  <si>
    <t>Świetlica Słupsko</t>
  </si>
  <si>
    <t>AUTOSAN</t>
  </si>
  <si>
    <t>D-45W</t>
  </si>
  <si>
    <t>0537</t>
  </si>
  <si>
    <t>LWY6678</t>
  </si>
  <si>
    <t>PRZYCZEPA CIĘŻAROWA</t>
  </si>
  <si>
    <t>10.04.1992</t>
  </si>
  <si>
    <t>23.03.2015</t>
  </si>
  <si>
    <t>4000 KG</t>
  </si>
  <si>
    <t>CITROEN</t>
  </si>
  <si>
    <t>C-151.90</t>
  </si>
  <si>
    <t>VF7VDWT0002WT5231</t>
  </si>
  <si>
    <t>EWI C461</t>
  </si>
  <si>
    <t>SAM.CIĘŻAROWY UNIWERSALNY</t>
  </si>
  <si>
    <t>02.07.2002</t>
  </si>
  <si>
    <t>13.08.2014</t>
  </si>
  <si>
    <t>560 KG</t>
  </si>
  <si>
    <t>D-732 05</t>
  </si>
  <si>
    <t>LWY 6648</t>
  </si>
  <si>
    <t>PRZYCZEPA CIĘŻKA ROLNICZA</t>
  </si>
  <si>
    <t>24.11.1984</t>
  </si>
  <si>
    <t>26.03.2016</t>
  </si>
  <si>
    <t>POMOT</t>
  </si>
  <si>
    <t>T507/3</t>
  </si>
  <si>
    <t>SX9750731WOPC1509</t>
  </si>
  <si>
    <t>LFY 0298</t>
  </si>
  <si>
    <t>PRZYCZEPA CIĘŻAROWA ROLNICZA -ASENIZACYJNY</t>
  </si>
  <si>
    <t>29.12.1998</t>
  </si>
  <si>
    <t>SAM</t>
  </si>
  <si>
    <t xml:space="preserve">                                                                                                                                            </t>
  </si>
  <si>
    <t>EWI0400224</t>
  </si>
  <si>
    <t>EWI  P898</t>
  </si>
  <si>
    <t>PRZYCZEPA LEKKA</t>
  </si>
  <si>
    <t>04.07.2002</t>
  </si>
  <si>
    <t>bezterminowo</t>
  </si>
  <si>
    <t>550 KG</t>
  </si>
  <si>
    <t>T 169/2</t>
  </si>
  <si>
    <t>SXAT1692P1CB00971</t>
  </si>
  <si>
    <t>EWI P462</t>
  </si>
  <si>
    <t>08.05.2001</t>
  </si>
  <si>
    <t>6000 KG</t>
  </si>
  <si>
    <t>URSUS</t>
  </si>
  <si>
    <t>3514ZKABINA</t>
  </si>
  <si>
    <t>0120999</t>
  </si>
  <si>
    <t>SAC 5168</t>
  </si>
  <si>
    <t>CIĄGNIK ROLNICZY</t>
  </si>
  <si>
    <t>01.04.1999</t>
  </si>
  <si>
    <t>C360-3P</t>
  </si>
  <si>
    <t>SAC 5241</t>
  </si>
  <si>
    <t>14.06.1988</t>
  </si>
  <si>
    <t>26.03.2015</t>
  </si>
  <si>
    <t>NK0352B</t>
  </si>
  <si>
    <t>SIW 158 W</t>
  </si>
  <si>
    <t>KOPARKO-ŁADOWARKA</t>
  </si>
  <si>
    <t>22.04.1992</t>
  </si>
  <si>
    <t>C3603P</t>
  </si>
  <si>
    <t>SAC 5157</t>
  </si>
  <si>
    <t>19.09.1988</t>
  </si>
  <si>
    <t>14.01.2016</t>
  </si>
  <si>
    <t>FORD</t>
  </si>
  <si>
    <t>TRANSIT</t>
  </si>
  <si>
    <t>WFOXXXBDFX6B47973</t>
  </si>
  <si>
    <t>EWI 01KS</t>
  </si>
  <si>
    <t>POŻARNICZY</t>
  </si>
  <si>
    <t>09.11.2006</t>
  </si>
  <si>
    <t>7.01.2015</t>
  </si>
  <si>
    <t>WFOLXXBDFL4Y00438</t>
  </si>
  <si>
    <t>EWI 01FA</t>
  </si>
  <si>
    <t>09.12.2004</t>
  </si>
  <si>
    <t>13.12.2014</t>
  </si>
  <si>
    <t>1350 KG</t>
  </si>
  <si>
    <t>STAR</t>
  </si>
  <si>
    <t>GBAM</t>
  </si>
  <si>
    <t>SAD 2998</t>
  </si>
  <si>
    <t>30.03.1990</t>
  </si>
  <si>
    <t>4,10,2014</t>
  </si>
  <si>
    <t>244L</t>
  </si>
  <si>
    <t>09678</t>
  </si>
  <si>
    <t>SIW 021D</t>
  </si>
  <si>
    <t>01.08.1985</t>
  </si>
  <si>
    <t>5.07.2014</t>
  </si>
  <si>
    <t>STEYR</t>
  </si>
  <si>
    <t>6906844710/174</t>
  </si>
  <si>
    <t>EWI 69SA</t>
  </si>
  <si>
    <t>31.10.1986</t>
  </si>
  <si>
    <t>6906844635/109</t>
  </si>
  <si>
    <t>EWI 28YY</t>
  </si>
  <si>
    <t>24.08.1984</t>
  </si>
  <si>
    <t>4.07.2014</t>
  </si>
  <si>
    <t>ŻUK</t>
  </si>
  <si>
    <t>A 07 H</t>
  </si>
  <si>
    <t>SUL00712HV0586286</t>
  </si>
  <si>
    <t>SAK 0883</t>
  </si>
  <si>
    <t>24.03.1997</t>
  </si>
  <si>
    <t>14.03.2015</t>
  </si>
  <si>
    <t>MERCEDES-BENZ</t>
  </si>
  <si>
    <t>WDB6770842K242099</t>
  </si>
  <si>
    <t>EWI 13VF</t>
  </si>
  <si>
    <t>W KRAJU 2009-09-04</t>
  </si>
  <si>
    <t>12.09.2014</t>
  </si>
  <si>
    <t>4860 KG</t>
  </si>
  <si>
    <t xml:space="preserve">Koparko- Ładowarka  </t>
  </si>
  <si>
    <t>JCB 3CX</t>
  </si>
  <si>
    <t>SLP3CXTSXE0480554</t>
  </si>
  <si>
    <t>POJAZD WOLNOBIEŻNY</t>
  </si>
  <si>
    <t>Volkswagen</t>
  </si>
  <si>
    <t xml:space="preserve"> Transporter 1.9D</t>
  </si>
  <si>
    <t>WV2ZZZ70ZXH091629</t>
  </si>
  <si>
    <t>EWI 5C69</t>
  </si>
  <si>
    <t>SAMOCHÓD OSOBOWY</t>
  </si>
  <si>
    <t>07.01.1999</t>
  </si>
  <si>
    <t>17.09.2014</t>
  </si>
  <si>
    <t>Massey Ferguson</t>
  </si>
  <si>
    <t>B1014SR352041</t>
  </si>
  <si>
    <t>EWI 54XP</t>
  </si>
  <si>
    <t>05.08.1991      W KRAJU   21.03.2007</t>
  </si>
  <si>
    <t>FMR CZARNA BIAŁOSTOCKA</t>
  </si>
  <si>
    <t>T169</t>
  </si>
  <si>
    <t>LWY 6649</t>
  </si>
  <si>
    <t xml:space="preserve">PRZYCZEPA CIĘŻAROWA </t>
  </si>
  <si>
    <t>12.04.1996</t>
  </si>
  <si>
    <t>GNIOTPOL</t>
  </si>
  <si>
    <t>G0726-PTW</t>
  </si>
  <si>
    <t>SY9M266CA9BGK1014</t>
  </si>
  <si>
    <t>EWI 67PV</t>
  </si>
  <si>
    <t xml:space="preserve">PRZYCZEPA CIĘŻAROWA  PLUS AGREGAT PRĄDOTWÓRCZY </t>
  </si>
  <si>
    <t>04.02.2010</t>
  </si>
  <si>
    <t>04.02.2015</t>
  </si>
  <si>
    <t>1450 KG</t>
  </si>
  <si>
    <t>T 507/3</t>
  </si>
  <si>
    <t>EWI 8Y35</t>
  </si>
  <si>
    <t>10.12.2013</t>
  </si>
  <si>
    <t>10.12.2016</t>
  </si>
  <si>
    <t>5450 KG</t>
  </si>
  <si>
    <t>NIE</t>
  </si>
  <si>
    <t>1530 KG</t>
  </si>
  <si>
    <t>GARAŻOWANY,    IMMOBILIZER</t>
  </si>
  <si>
    <t>5630 KG</t>
  </si>
  <si>
    <t>5100KG</t>
  </si>
  <si>
    <t>GARAŻOWANY</t>
  </si>
  <si>
    <t>750 KG</t>
  </si>
  <si>
    <t>7940 KG</t>
  </si>
  <si>
    <t>4070 KG</t>
  </si>
  <si>
    <t>2886 KG</t>
  </si>
  <si>
    <t>3490 KG</t>
  </si>
  <si>
    <t>SAMOCHÓD GARAŻOWANY</t>
  </si>
  <si>
    <t>10700 KG</t>
  </si>
  <si>
    <t>10750 KG</t>
  </si>
  <si>
    <t>11200 KG</t>
  </si>
  <si>
    <t>10600 KG</t>
  </si>
  <si>
    <t>2500 KG</t>
  </si>
  <si>
    <t>13500 KG</t>
  </si>
  <si>
    <t>2600 KG</t>
  </si>
  <si>
    <t>7500 KG</t>
  </si>
  <si>
    <t>5700 KG</t>
  </si>
  <si>
    <t>1800 KG</t>
  </si>
  <si>
    <t>dmuchawa - agregat DR 100T</t>
  </si>
  <si>
    <t>5,5 kW, 2,25 m3/min, 0,06 MPa</t>
  </si>
  <si>
    <t>Spomasz Ostrów WLKp.</t>
  </si>
  <si>
    <t>SUW Ożarów, Ożarów 188a</t>
  </si>
  <si>
    <t>sprężarka GG600</t>
  </si>
  <si>
    <t>4,0 kw, 476 l/min, 10 bar</t>
  </si>
  <si>
    <t>GGA srl</t>
  </si>
  <si>
    <t>sprężarka KK 330/150</t>
  </si>
  <si>
    <t>2,2 kW, 330l/min, 10bar</t>
  </si>
  <si>
    <t>Air Compressor</t>
  </si>
  <si>
    <t>dmuchawa - agregat DR 112</t>
  </si>
  <si>
    <t>11kW, 3,51 m3/min, 0,08bar</t>
  </si>
  <si>
    <t>SUW Mokrsko, Mokrsko 146a</t>
  </si>
  <si>
    <t>sprężarka Airpol</t>
  </si>
  <si>
    <t>2,2 kW, 0,12 m3/min, 0,8 MPa</t>
  </si>
  <si>
    <t>Airpol</t>
  </si>
  <si>
    <t>2,2 kW, 0,12 m3/min, 0,8 Mpa</t>
  </si>
  <si>
    <t>dmuchawa GM4S</t>
  </si>
  <si>
    <t>4,8 kW, 3,93 m3/min, 1,1 bar</t>
  </si>
  <si>
    <t>Aerzener Maschinenfabrik GmbH</t>
  </si>
  <si>
    <t>Oczyszczalnia ścieków w Mokrsku, Mokrsko 200B</t>
  </si>
  <si>
    <t>sprężarka SPM 180</t>
  </si>
  <si>
    <t>2,2 kW, 0,12 m3/min, 0,6 MPa</t>
  </si>
  <si>
    <t>Polmo Gorlice</t>
  </si>
  <si>
    <t xml:space="preserve">kocioł na pellet Futura Bio </t>
  </si>
  <si>
    <t>150kW, 0,2 MPa</t>
  </si>
  <si>
    <t>CHT Sp. z o.o.</t>
  </si>
  <si>
    <t>Budynek komunalny, Mokrsko 233</t>
  </si>
  <si>
    <t xml:space="preserve">kocioł na pellet  Futura Bio </t>
  </si>
  <si>
    <t>50 kW, 0,2 MPa</t>
  </si>
  <si>
    <t>Budynek starego przedszkola  Krzyworzeka działka 570 (wartość 40 655,40) przeznaczone do rozbiórki</t>
  </si>
  <si>
    <t>Lokal po mleczarni w Chotowie (działka nr 244 i działka nr 246)</t>
  </si>
  <si>
    <t>Mokrsko 254,
98-345 Mokrsko</t>
  </si>
  <si>
    <t>832-20-64-412</t>
  </si>
  <si>
    <t>101043988</t>
  </si>
  <si>
    <t>8899Z</t>
  </si>
  <si>
    <t>pozostała pomoc społeczna, gdzie indziej nie sklasyfikowana</t>
  </si>
  <si>
    <t>2. Środowiskowy Dom Samopomocy</t>
  </si>
  <si>
    <t>komputer z monitorem</t>
  </si>
  <si>
    <t>telewizor samsung</t>
  </si>
  <si>
    <t>telefax</t>
  </si>
  <si>
    <t>kserokopiarka</t>
  </si>
  <si>
    <t>8411Z</t>
  </si>
  <si>
    <t>kierowanie podstawowymi rodzajami działalności publicznej</t>
  </si>
  <si>
    <t>832-20-57-180</t>
  </si>
  <si>
    <t>8560Z</t>
  </si>
  <si>
    <t>działalność wspomagająca edukację</t>
  </si>
  <si>
    <t>Budynek dydaktyczny</t>
  </si>
  <si>
    <t xml:space="preserve">NIE  </t>
  </si>
  <si>
    <t>1939,1991, 1994 ODDANO DO UŻYTKU</t>
  </si>
  <si>
    <t>Gmina Mokrsko Rozbudowa Budynku Szkolnego - etap I</t>
  </si>
  <si>
    <t>Gmina Mokrsko Rozbudowa Budynku Szkolnego - etap II</t>
  </si>
  <si>
    <t>Rozbudowa ŚDS w Mokrsku do Budynku Szkolnego - etap I</t>
  </si>
  <si>
    <t>Rozbudowa i modernizacja ŚDS w Mokrsku - etap II</t>
  </si>
  <si>
    <t>Ogrodzenie</t>
  </si>
  <si>
    <t>2009 nowe ogrodzenie</t>
  </si>
  <si>
    <t>Osadnik ścieków</t>
  </si>
  <si>
    <t>Zasilenie</t>
  </si>
  <si>
    <t>Kanalizacja</t>
  </si>
  <si>
    <t>Kotłownia</t>
  </si>
  <si>
    <t>gaśnice proszkowe 13 szt-4kg, 1 szt-2kg, 1szt-6kg, hydranty-10, urządzenia alarmowe ikraty w oknach-pracownie komputerowe na piętrze, automatyczny system oddymiania klatki schodowejw przedszkolu, klatka schodowa w przedszkolu obudowana drzwiami przeciwpożarowymi, drzwi-9 w tym troje drzwi x 2 zamki Gerda, monitoring</t>
  </si>
  <si>
    <t>Mokrsko 254</t>
  </si>
  <si>
    <t xml:space="preserve">gaśnice, 2 hydranty, monitoring wejścia </t>
  </si>
  <si>
    <t xml:space="preserve">część -betonowe, część -drewniane </t>
  </si>
  <si>
    <t>żelbet,stal,papa,blacha,drewno</t>
  </si>
  <si>
    <t>TAK-towarową</t>
  </si>
  <si>
    <t>3. Zespół Szkół i Przedszkola w Mokrsku: Szkoła Podstawowa</t>
  </si>
  <si>
    <t>Drukarka laserowa kolorowa HP</t>
  </si>
  <si>
    <t xml:space="preserve">Tablica INTERWRIDE DUALBOARD z projektorem </t>
  </si>
  <si>
    <t>Wizualizer</t>
  </si>
  <si>
    <t>4. Zespół Szkół i Przedszkola w Mokrsku: Gimnazjum</t>
  </si>
  <si>
    <t>Centrala telefoniczna z aparatem systemowym</t>
  </si>
  <si>
    <t>Nagłośnienie małej sali gimnastycznej</t>
  </si>
  <si>
    <t>Tablica INTERWRIDE DUALBOARD z ekranem proj.</t>
  </si>
  <si>
    <t>2. Zespół Szkół i Przedszkola w Mokrsku: Szkoła Podstawowa</t>
  </si>
  <si>
    <t>Kolumna głośnikowa aktywna x2</t>
  </si>
  <si>
    <t>Mixer Suntec M125</t>
  </si>
  <si>
    <t>Radiomagnetofon JVC RV NB x2szt</t>
  </si>
  <si>
    <t>Aparat fotograficzny CANON</t>
  </si>
  <si>
    <t>3. Zespół Szkół i Przedszkola w Mokrsku: Gimnazjum</t>
  </si>
  <si>
    <t>Notebook Lenovo 5szt.</t>
  </si>
  <si>
    <t>Kserokopiarka CANON</t>
  </si>
  <si>
    <t>Kserokopiarka KONICA MINOLTA</t>
  </si>
  <si>
    <t>Komputer HP</t>
  </si>
  <si>
    <t>Kamera SONY</t>
  </si>
  <si>
    <t>1. Zespół Szkół i Przedszkola w Mokrsku: Gimnazjum</t>
  </si>
  <si>
    <t>Monitoring wizyjny ( monitor LCD, nagrywarka , 7 kamer z tego 3 na zewnątrz budynku)</t>
  </si>
  <si>
    <t>2. Zespół Szkół i Przedszkola w Mokrsku</t>
  </si>
  <si>
    <t>Kotły Future BIOx 3szt</t>
  </si>
  <si>
    <t>23098,23099,23100</t>
  </si>
  <si>
    <t xml:space="preserve">moc- 150kw,100kw, 50kw,  </t>
  </si>
  <si>
    <t>Schodołaz T09 Robby z wyposażeniem</t>
  </si>
  <si>
    <t>35.43.11</t>
  </si>
  <si>
    <t>VIMEC</t>
  </si>
  <si>
    <t>bezpiecznki 40 A</t>
  </si>
  <si>
    <t>Cichewicz-Kotły C.O  Spółka z o.o Płońsk</t>
  </si>
  <si>
    <t>urządz. Strażak, naczynia przeponowe,  Reflex, zawory bezp. SYR typ. 1915, klapy antywybuchowe</t>
  </si>
  <si>
    <r>
      <t xml:space="preserve">WYKAZ LOKALIZACJI, W KTÓRYCH PROWADZONA JEST DZIAŁALNOŚĆ ORAZ LOKALIZACJI, GDZIE ZNAJDUJE SIĘ MIENIE NALEŻĄCE DO JEDNOSTEK </t>
    </r>
    <r>
      <rPr>
        <b/>
        <sz val="12"/>
        <rFont val="Arial"/>
        <family val="2"/>
      </rPr>
      <t xml:space="preserve">GMINY MOKRSKO </t>
    </r>
    <r>
      <rPr>
        <b/>
        <sz val="12"/>
        <rFont val="Arial"/>
        <family val="2"/>
      </rPr>
      <t>(nie wykazane w załączniku nr 1 - poniższy wykaz nie musi być pełnym wykazem lokalizacji)</t>
    </r>
  </si>
  <si>
    <t>832-20-57-033</t>
  </si>
  <si>
    <t>Budynek szkolno - dydaktyczny</t>
  </si>
  <si>
    <t>szkoła, przedszkole</t>
  </si>
  <si>
    <t>Budynek gospodarczy</t>
  </si>
  <si>
    <t>pomieszczenia magazynowe</t>
  </si>
  <si>
    <t xml:space="preserve">zabezpieczenie terenu </t>
  </si>
  <si>
    <t>2005-2012</t>
  </si>
  <si>
    <t>Plac zabaw RADOSNA SZKOŁA</t>
  </si>
  <si>
    <t>plac zabaw dla dzieci</t>
  </si>
  <si>
    <t>Ogródek dydaktyczny</t>
  </si>
  <si>
    <t>ogródek edukacyjny</t>
  </si>
  <si>
    <t>Gasnice proszkowe:9 szt. ABC o wadze łącznej 32kg oraz 1szt. ABF o wadze 2kg (w kuchni); urządzenei alarmowe, kraty w oknach, metalowe drzwi antywłamaniowe - w s. nr 6 na piętrze oraz w s. nr 10, 22 i 23 na parterze; drzwi ppoż. w kotłowni</t>
  </si>
  <si>
    <t>Krzyworzeka 166</t>
  </si>
  <si>
    <t>cegła, pustaki</t>
  </si>
  <si>
    <t>papa termozgrzewalna, styropian</t>
  </si>
  <si>
    <t xml:space="preserve">Cegła </t>
  </si>
  <si>
    <t xml:space="preserve">papa </t>
  </si>
  <si>
    <t>Remont dachu: ocieplenie styropianem, wymiana papy - 2006r.  Wymiana okien drewnianych na plastikowe.</t>
  </si>
  <si>
    <t>częściowo dobry, częściowo zły</t>
  </si>
  <si>
    <t>zły</t>
  </si>
  <si>
    <t>nie występuje</t>
  </si>
  <si>
    <t>756m2</t>
  </si>
  <si>
    <t>84m2</t>
  </si>
  <si>
    <t>240m2</t>
  </si>
  <si>
    <t>Tablica INTERWRITE DUAL BOARD 1277 z podstawą jezdną i projektorem</t>
  </si>
  <si>
    <t xml:space="preserve">Komputer przenośny </t>
  </si>
  <si>
    <t>Wizualizer DC 133 LUMENS</t>
  </si>
  <si>
    <t>Komputer przenośny ACER ASPIRE</t>
  </si>
  <si>
    <t>Zespół Szkoły i Przedszkola Krzyworzeka:</t>
  </si>
  <si>
    <t>4. Zespół Szkoły i Przedszkola w Krzyworzece</t>
  </si>
  <si>
    <t>3. Zespół Szkoły i Przedszkola w Krzyworzece</t>
  </si>
  <si>
    <t>Kocioł c.o. z osprzętem                    (typ EKO - PLUS)</t>
  </si>
  <si>
    <t>150 kW</t>
  </si>
  <si>
    <t>HEF</t>
  </si>
  <si>
    <t>Hydrant - ok.. 50m</t>
  </si>
  <si>
    <t>Zespół Szkoły i Przedszkola Komorniki:</t>
  </si>
  <si>
    <t>Komorniki 126 98-345 Mokrsko</t>
  </si>
  <si>
    <t>Komorniki 126,
98-345 Mokrsko</t>
  </si>
  <si>
    <t>832-20-57-027</t>
  </si>
  <si>
    <t>działalność oświatowa</t>
  </si>
  <si>
    <t>Tak</t>
  </si>
  <si>
    <t>Nie</t>
  </si>
  <si>
    <t xml:space="preserve">przed 1921 r. </t>
  </si>
  <si>
    <t>Plac zabaw Radosna Szkoła</t>
  </si>
  <si>
    <t>przeciwpożarowe: gaśnice pianowe szt. 1, gasnice proszkowe szt. 6, hydrant szt. 1, czujnik dymny; przeciwkradzieżowe:  kraty na oknie w gabinecie dyrektora, alarm w klasie komputerowej</t>
  </si>
  <si>
    <t>Mury z cegły ceramicznej pełnej</t>
  </si>
  <si>
    <t>Stropy żelbetowe na belkach stalowych</t>
  </si>
  <si>
    <t xml:space="preserve">Konstrukcja dachowa drewniana, dwuspadowa układ stolcowy ze strychem częściowo użytkowym. Dach kryty papą. </t>
  </si>
  <si>
    <t>W 2000 r. wymiana okien na okna plastikowe - komorowe.</t>
  </si>
  <si>
    <t>Dobry (według protokołu z okresowej kontroli budynku z dn 11.04.2013 r.)</t>
  </si>
  <si>
    <t>Dobry (według protokołu nr 5/13 z przeprowadzonych badań skuteczności przeciwporażeniowej)</t>
  </si>
  <si>
    <t>Dobry (według protokołu z okresowej kontroli szczelności gazowej z dn. 21.03.2014 r.)</t>
  </si>
  <si>
    <t>Dobry (według protokołu z okresowej kontroli instalacji wentylacyjnej i kominowej z dn 21.03.2014 r.)</t>
  </si>
  <si>
    <t>661m</t>
  </si>
  <si>
    <t>5. Zespół Szkoły i Przedszkola Komorniki</t>
  </si>
  <si>
    <t>Tablica interaktywna wraz z projektorem</t>
  </si>
  <si>
    <t>Komputer HP 550</t>
  </si>
  <si>
    <t>komputer acer</t>
  </si>
  <si>
    <t>Wizualizer DC 120</t>
  </si>
  <si>
    <t>3a</t>
  </si>
  <si>
    <t>3b</t>
  </si>
  <si>
    <t>3c</t>
  </si>
  <si>
    <t>4a</t>
  </si>
  <si>
    <t>4b</t>
  </si>
  <si>
    <t>5a</t>
  </si>
  <si>
    <t>5b</t>
  </si>
  <si>
    <t>6a</t>
  </si>
  <si>
    <t>6b</t>
  </si>
  <si>
    <t>4. Zespół Szkoły i Przedszkola w Komornikach</t>
  </si>
  <si>
    <t>Kocioł c.o. z osprzętem                 (typ EKO PLUS)</t>
  </si>
  <si>
    <t>100 kW</t>
  </si>
  <si>
    <t>HEFT</t>
  </si>
  <si>
    <t>832-20-57-056</t>
  </si>
  <si>
    <t>100934314</t>
  </si>
  <si>
    <t>5. Zespół Szkoły i Przedszkola w Ożarowie</t>
  </si>
  <si>
    <t>BUDYNEK DYDAKTYCZNY</t>
  </si>
  <si>
    <t>1938 DOBUDOWA 1992</t>
  </si>
  <si>
    <t>BUDYNEK GOSPODARCZY</t>
  </si>
  <si>
    <t>MAGAZYN</t>
  </si>
  <si>
    <t>1938 REMONT W 1992</t>
  </si>
  <si>
    <t>OGRODZENIE</t>
  </si>
  <si>
    <t>OSADNIK ŚCIEKÓW</t>
  </si>
  <si>
    <t>KANALIZACJA</t>
  </si>
  <si>
    <t>DROGI I CHODNIKI</t>
  </si>
  <si>
    <t>gasnice proszkolwe 6kg - 5 sztuk. Hydranty wewnętrzne - 4 sztuki. Alarm w pracowni komputerowej świetlny i dźwiękowy, kraty w oknachw pracowni, gabinecie dyrektora, bibliotece. Kraty zamykające drugą kondygnację budynku.Drzwi wejściowe antywłamaniowe - 2 sztuki. zamki GERDA</t>
  </si>
  <si>
    <t>OŻARÓW 142</t>
  </si>
  <si>
    <t>OŻARÓW142</t>
  </si>
  <si>
    <t>CEGŁA</t>
  </si>
  <si>
    <t>STARA CZĘŚĆ DREWNIANA KONSTRUKCJA BELKI DREWNIANEJ NOWA CZĘŚĆ STROP BETONOWY</t>
  </si>
  <si>
    <t>BLACHA</t>
  </si>
  <si>
    <t>BETONOWE</t>
  </si>
  <si>
    <t>1992R.DOBUDOWA NOWEGO SKRZYDŁA, WYMIANA OKIEN, SANITARIATÓW, ELEWACJI</t>
  </si>
  <si>
    <t>DOSTATECZNY</t>
  </si>
  <si>
    <t>DOBRY</t>
  </si>
  <si>
    <t>NOWY DACH I EWLWACJA 2011</t>
  </si>
  <si>
    <t>BARDZO DOBRY</t>
  </si>
  <si>
    <t>NIE DOTYCZY</t>
  </si>
  <si>
    <t>Zespół Szkoły i Przedszkola w Komornikach</t>
  </si>
  <si>
    <t>Zespół Szkoły i Przedszkola w Ożarowie</t>
  </si>
  <si>
    <t>Zespół Szkoły i Przedszkola w Krzyworzece</t>
  </si>
  <si>
    <t>Zespół Szkół i Przedszkola w Mokrsku</t>
  </si>
  <si>
    <t>6. Zespół Szkoły i Przedszkola w Ożarowie</t>
  </si>
  <si>
    <t>Tablica interaktynw z projektorem</t>
  </si>
  <si>
    <t>Tablica interaktywna</t>
  </si>
  <si>
    <t>LAPTOP</t>
  </si>
  <si>
    <t>Kocił gazowy - palnik</t>
  </si>
  <si>
    <t xml:space="preserve"> BUDERUS Logano GE 315 Palnik GULIWER BS3D 3761758 N. 01423103005</t>
  </si>
  <si>
    <t>FAM.2 25+100 mbar 65/75 +189kW</t>
  </si>
  <si>
    <t>30.09.1993r. Modernizacja 01.10.2013r.</t>
  </si>
  <si>
    <t>Ożarów 142</t>
  </si>
  <si>
    <t>Mokrsko 155,
98-345 Mokrsko</t>
  </si>
  <si>
    <t>Słupsko 2a,
98-345 Mokrsko</t>
  </si>
  <si>
    <t>Ożarów 2, 
98-345 Mokrsko</t>
  </si>
  <si>
    <t>Krzyworzeka 168, 98-345 Mokrsko</t>
  </si>
  <si>
    <t>Ożarów 142, 
98-345 Mokrsko</t>
  </si>
  <si>
    <t>Krzyworzeka 166, 98-345 Mokrsko</t>
  </si>
  <si>
    <t xml:space="preserve">Mokrsko 254, 98-345 Mokrsko </t>
  </si>
  <si>
    <t>Komorniki 36a,
98-345 Mokrsko</t>
  </si>
  <si>
    <t>Chotów 94b,
98-345 Mokrsko</t>
  </si>
  <si>
    <t>Ochotnicza Straż Pożarna w Mokrsku wraz z MDP</t>
  </si>
  <si>
    <t>Ochotnicza Straż Pożarna w Chotowie wraz z MDP</t>
  </si>
  <si>
    <t>Ochotnicza Straż Pożarna w Ożarowie wraz z MDP</t>
  </si>
  <si>
    <t>Ochotnicza Straż Pożarna w Słupsku wraz z MDP</t>
  </si>
  <si>
    <t>98-345 Chotów 94a</t>
  </si>
  <si>
    <t>Chotów 94a, 
98-345 Mokrsko</t>
  </si>
  <si>
    <t>832-18-86-000</t>
  </si>
  <si>
    <t>730990256</t>
  </si>
  <si>
    <t>6. Publiczna Szkoła Podstawowa w Chotowie</t>
  </si>
  <si>
    <t>Publiczna Szkoła Podstawowa</t>
  </si>
  <si>
    <t>oświata</t>
  </si>
  <si>
    <t>Zapisany w gminnej i wojewódzkiej ewidencji zabytków</t>
  </si>
  <si>
    <t>XIXw.</t>
  </si>
  <si>
    <t>Plac Zabaw z projektu "Radosna Szkoła"</t>
  </si>
  <si>
    <t>2011r.</t>
  </si>
  <si>
    <t>instalacja odgromowa oraz instalacja elektryczna - stan techniczny zbadano w 2013r</t>
  </si>
  <si>
    <t>98-345  Chotów 94a</t>
  </si>
  <si>
    <t>Ściany zewnętrzne z kamienia i cegły</t>
  </si>
  <si>
    <t>styrop częściowo ceramiczny, częściowo drewniany z wypełnieniem z trzciny</t>
  </si>
  <si>
    <t>konstrukcja dachu drewniana, pokryty papą</t>
  </si>
  <si>
    <t>wykonano elewację zewnętrzną oraz odwodnienie budynku w 2012r. Około 60 000 zł</t>
  </si>
  <si>
    <t>dobry - aktualne badania</t>
  </si>
  <si>
    <t>dobry -aktualne badanie</t>
  </si>
  <si>
    <t>258m2</t>
  </si>
  <si>
    <t>7. Publiczna Szkoła Podstawowa w Chotowie</t>
  </si>
  <si>
    <t>Drukarka- urządzenie wielofunkcyjne</t>
  </si>
  <si>
    <t>Drukarka Deskjet 3515</t>
  </si>
  <si>
    <t>Zestaw komputerowy CRT 17</t>
  </si>
  <si>
    <t>Zestaw komputerowy PC/Hewlett Packard 5 szt.</t>
  </si>
  <si>
    <t>Komputer HP 5509550 1 SZT.</t>
  </si>
  <si>
    <t>Tablica interweit</t>
  </si>
  <si>
    <t>Wizualizer DC133 1 SZT.</t>
  </si>
  <si>
    <t>7a</t>
  </si>
  <si>
    <t>1.</t>
  </si>
  <si>
    <t>Piec CO Eko-groszek</t>
  </si>
  <si>
    <t>7/MR</t>
  </si>
  <si>
    <t>45 KW</t>
  </si>
  <si>
    <t>2004R.</t>
  </si>
  <si>
    <t>R.Grobelny zakł.kotl. inst.</t>
  </si>
  <si>
    <t>Chotów 94a</t>
  </si>
  <si>
    <t>Komorniki 126</t>
  </si>
  <si>
    <t>Mokrsko 233,
98-345 Mokrsko</t>
  </si>
  <si>
    <t>8. Gminna Biblioteka Publiczna w Mokrsku</t>
  </si>
  <si>
    <t>Zestaw komputerowy HP CompaqPro 6305 SFF PC + monitor HP LCD LA2206xc LED - 2 szt.</t>
  </si>
  <si>
    <t>Urządzenie wielofunkcyjne HP Officejet Pro 86000 WiFi</t>
  </si>
  <si>
    <t>Drukarka Epson WorkForce WF-7015</t>
  </si>
  <si>
    <t>Zestaw komputerowy MEGA i3/2/P8B75/500</t>
  </si>
  <si>
    <t>Zestaw komputerowy MEGA i3/4/P8B75/501</t>
  </si>
  <si>
    <t>Zestaw komputerowy GBPMok-400-4</t>
  </si>
  <si>
    <t>Monitor LCD BENQG950A</t>
  </si>
  <si>
    <t>Filia Biblioteczna Komorniki:</t>
  </si>
  <si>
    <t>Filia Biblioteczna Krzyworzeka:</t>
  </si>
  <si>
    <t>Filia Biblioteczna Ożarów:</t>
  </si>
  <si>
    <t>Urządzenie wielofunkcyjne BROTHER MFC-J625DW</t>
  </si>
  <si>
    <t>7. Gminna Biblioteka Publiczna w Mokrsku</t>
  </si>
  <si>
    <t>Laptop HP ProBook 4540s</t>
  </si>
  <si>
    <t>Projektor HITACHI CP-X2530WN</t>
  </si>
  <si>
    <t>Ekran projekcyjny SOPAR Junior 180x180</t>
  </si>
  <si>
    <t>Aparat cyfrowy BenQ AE 220</t>
  </si>
  <si>
    <t>Nagłośnienie przenośne SPJ-PA915</t>
  </si>
  <si>
    <t>Ryzyka podlegające ubezpieczeniu w danym pojeździe</t>
  </si>
  <si>
    <t>X</t>
  </si>
  <si>
    <t>Tabela nr 4 - Wykaz pojazdów w Gminie Mokrsko</t>
  </si>
  <si>
    <t>27.04.2015</t>
  </si>
  <si>
    <t>06.06.2014</t>
  </si>
  <si>
    <t>Suma ubezpieczenia (wartość pojazdu z wyposażeniem z VAT)</t>
  </si>
  <si>
    <t>01.01.2015
01.01.2016
01.01.2017</t>
  </si>
  <si>
    <t>31.12.2015
31.12.2016
31.12.2017</t>
  </si>
  <si>
    <t>02.07.2014
02.07.2015
02.07.2016</t>
  </si>
  <si>
    <t>01.07.2015
01.07.2016
01.07.2017</t>
  </si>
  <si>
    <t>05.01.2015
05.01.2016
05.01.2017</t>
  </si>
  <si>
    <t>04.01.2016
04.01.2017
04.01.2018</t>
  </si>
  <si>
    <t>17.07.2014
17.07.2015
17.07.2016</t>
  </si>
  <si>
    <t>16.07.2015
16.07.2016
16.07.2017</t>
  </si>
  <si>
    <t>10.12.2014
10.12.2015
10.12.2016</t>
  </si>
  <si>
    <t>09.12.2015
09.12.2016
09.12.2017</t>
  </si>
  <si>
    <t>27.12.2014
27.12.2015
27.12.2016</t>
  </si>
  <si>
    <t>26.12.2015
26.12.2016
26.12.2017</t>
  </si>
  <si>
    <t>28.06.2015
28.06.2016
28.06.2017</t>
  </si>
  <si>
    <t>27.06.2016
27.06.2017
27.06.2018</t>
  </si>
  <si>
    <t>05.09.2014
05.09.2015
05.09.2016</t>
  </si>
  <si>
    <t>04.09.2015
04.09.2016
04.09.2017</t>
  </si>
  <si>
    <t>01.07.2014
01.07.2015
01.07.2016</t>
  </si>
  <si>
    <t>30.06.2015
30.06.2016
30.06.2017</t>
  </si>
  <si>
    <t>13.10.2014
13.10.2015
13.10.2016</t>
  </si>
  <si>
    <t>12.10.2015
12.10.2016
12.10.2017</t>
  </si>
  <si>
    <t>21.04.2015
21.04.2016
21.04.2017</t>
  </si>
  <si>
    <t>20.04.2016
20.04.2017
20.04.2018</t>
  </si>
  <si>
    <t>19.05.2015
19.05.2016
19.05.2017</t>
  </si>
  <si>
    <t>18.05.2016
18.05.2017
18.05.2018</t>
  </si>
  <si>
    <t>31.03.2015
31.03.2016
31.03.2017</t>
  </si>
  <si>
    <t>30.03.2016
30.03.2017
30.03.2018</t>
  </si>
  <si>
    <t>11.12.2014
11.12.2015
11.12.2016</t>
  </si>
  <si>
    <t>10.12.2015
10.12.2016
10.12.2017</t>
  </si>
  <si>
    <t>BIAFAMAR</t>
  </si>
  <si>
    <t>PRZYCZEPA SAMOWYŁADOWCZA</t>
  </si>
  <si>
    <t>01.04.2015
01.04.2016
01.04.2017</t>
  </si>
  <si>
    <t>31.03.2016
31.03.2017
31.03.2018</t>
  </si>
  <si>
    <t>07.04.2015
07.04.2016
07.04.2017</t>
  </si>
  <si>
    <t>06.04.2016
06.04.2017
06.04.2018</t>
  </si>
  <si>
    <t>agregat</t>
  </si>
  <si>
    <t>Magazyn Ożarów były SKR</t>
  </si>
  <si>
    <t>Budynek szkolny</t>
  </si>
  <si>
    <t>rodzaj wartości</t>
  </si>
  <si>
    <t>odtworzeniowa</t>
  </si>
  <si>
    <t>księgowa brutto</t>
  </si>
  <si>
    <t>suma ubezpieczenia</t>
  </si>
  <si>
    <t>832-20-74-847</t>
  </si>
  <si>
    <t>9101A</t>
  </si>
  <si>
    <t>działalność bibliotek</t>
  </si>
  <si>
    <t>Filia w Komornikach</t>
  </si>
  <si>
    <t>Filia w Ożarowie</t>
  </si>
  <si>
    <t>Filia w Krzyworzece</t>
  </si>
  <si>
    <t>8a</t>
  </si>
  <si>
    <t>8b</t>
  </si>
  <si>
    <t>8c</t>
  </si>
  <si>
    <t>10171328800029</t>
  </si>
  <si>
    <t>10171328800036</t>
  </si>
  <si>
    <t>10171328800043</t>
  </si>
  <si>
    <t>1a</t>
  </si>
  <si>
    <t>1b</t>
  </si>
  <si>
    <t>1c</t>
  </si>
  <si>
    <t>Świetlica Wiejska w Komornikach</t>
  </si>
  <si>
    <t>Świetlica Wiejska w Chotowie</t>
  </si>
  <si>
    <t>Świetlica Wiejska w Słupsku</t>
  </si>
  <si>
    <t>10171328800050</t>
  </si>
  <si>
    <t>10171328800068</t>
  </si>
  <si>
    <t>10171328800075</t>
  </si>
  <si>
    <t>8425Z</t>
  </si>
  <si>
    <t>ochrona przeciwpożarowa</t>
  </si>
  <si>
    <t>832-17-24-970</t>
  </si>
  <si>
    <t>832-19-13-932</t>
  </si>
  <si>
    <t>832-19-09-793</t>
  </si>
  <si>
    <t>832-18-05-757</t>
  </si>
  <si>
    <t>832-17-32-805</t>
  </si>
  <si>
    <t>832-18-04-640</t>
  </si>
  <si>
    <t>Plac zabaw "Radosna szkoła"</t>
  </si>
  <si>
    <t>2. Ochotnicza Straż Pożarna w Słupsku</t>
  </si>
  <si>
    <t>3. Ochotnicza Straż Pożarna w Mokrsku</t>
  </si>
  <si>
    <t>4. Ochotnicza Straż Pożarna w Ożarowie</t>
  </si>
  <si>
    <t>SPECJALNY</t>
  </si>
  <si>
    <t>7. Ochotnicza Straż Pożarna w Mokrsku</t>
  </si>
  <si>
    <t>8. Ochotnicza Straż Pożarna w Chotowie</t>
  </si>
  <si>
    <t>9. Ochotnicza Straż Pożarna w Krzyworzece</t>
  </si>
  <si>
    <t>Budynek</t>
  </si>
  <si>
    <t>Alarm,kraty- gaaraż i zamki, gaśnice, hydrant - ok..100 m  od budynku</t>
  </si>
  <si>
    <t>Mokrsko 157</t>
  </si>
  <si>
    <t>murowany cegła</t>
  </si>
  <si>
    <t>dobry, c.o.-brak</t>
  </si>
  <si>
    <t>Gaśnice proszkowe 6 kg-3 szt., gaśnice śniegowe- 2 szt., kraty na parterze.antywłamaniowa, drzwi garażowe-żaluzjowe-1 szt, drzwi drewniane - 1 szt.(zamki zwykłe), hydrant - ok..100 m</t>
  </si>
  <si>
    <t>Krzyworzeka 168</t>
  </si>
  <si>
    <t>blacha drewno</t>
  </si>
  <si>
    <t xml:space="preserve">nie </t>
  </si>
  <si>
    <t>Budynek Straży</t>
  </si>
  <si>
    <t>1979, remont 2009</t>
  </si>
  <si>
    <t>w boksach garażowych są kraty w oknach,drzwi na zamek</t>
  </si>
  <si>
    <t>Ożarów 2</t>
  </si>
  <si>
    <t>Komorniki 36 a</t>
  </si>
  <si>
    <t>drzwi drewniane - 2 szt. (zamki zwykłe)</t>
  </si>
  <si>
    <t>Chotów</t>
  </si>
  <si>
    <t>Budynek "Dom Ludowy Strażaka"</t>
  </si>
  <si>
    <t>Gśnice pianowe  - 1 szt., kraty na parterze i w oknach garażu, drzwi aluminiowe - 3 szt.(po 2 zamki zwykłe)</t>
  </si>
  <si>
    <t>Chotów 94 b</t>
  </si>
  <si>
    <t>dobry-co                           bardzo dobry-wod-kan.</t>
  </si>
  <si>
    <t>część-dostateczny             część-bardzo dobry</t>
  </si>
  <si>
    <t>tak towarowa</t>
  </si>
  <si>
    <t>Świetlica wiejska - zwiększa wartość budynku OSP</t>
  </si>
  <si>
    <t>alarm z powiadomieniem GSM</t>
  </si>
  <si>
    <t>Gaśnice pianowe -2 szt, drzwi metalowe - 2 szt.(zamki zwykłe), bramy garażowe segmentowe - 2 szt.</t>
  </si>
  <si>
    <t>Słupsko 29 a</t>
  </si>
  <si>
    <t>eternit blacha drewno</t>
  </si>
  <si>
    <t>dobry/bardzo dobry</t>
  </si>
  <si>
    <t>część 2 część 1</t>
  </si>
  <si>
    <t>Komorniki 7a,
98-345 Mokrsko</t>
  </si>
  <si>
    <t>Słupsko 29a,
98-345 Mokrsko</t>
  </si>
  <si>
    <t>Tabela nr 2 - Wykaz budynków i budowli w Gminie Mokrsko c.d.</t>
  </si>
  <si>
    <t>10. Ochotnicza Straż Pożarna w Ożarowie</t>
  </si>
  <si>
    <t>11. Ochotnicza Straż Pożarna w Słupsku</t>
  </si>
  <si>
    <t>12. Ochotnicza Straż Pożarna w Komornikach</t>
  </si>
  <si>
    <t>Data Szkody</t>
  </si>
  <si>
    <t>Ryzyko</t>
  </si>
  <si>
    <t>Opis szkody</t>
  </si>
  <si>
    <t>Wypłata</t>
  </si>
  <si>
    <t>Dewastacja</t>
  </si>
  <si>
    <t>Zniszczenie rynny i odcinka rewizyjnego na budynku wskutek aktu wandalizmu nieznanych sprawców</t>
  </si>
  <si>
    <t>AC</t>
  </si>
  <si>
    <t>Uszkodzenie pojazdu na drodze - kierującym był p. Pietrzak Grzegorz (pracownik UG), zam. Wróblew 144, 98-346 Skomlin</t>
  </si>
  <si>
    <t>OC ogólne</t>
  </si>
  <si>
    <t>Zalanie części posesji, całkowite zniszczenie fundamentów pod ogrodzeniem, uszkodzenie części słupków ogrodzeniowych, rabat kwiatowych, drzew owocowych i krzewów ozdobnych wskutek awarii hydrantu (pęknięcie)</t>
  </si>
  <si>
    <t>Mienie od ognia i innych zdarzeń</t>
  </si>
  <si>
    <t>zalanie ścian i klasy wskutek ulewy</t>
  </si>
  <si>
    <t>Zalanie sufitu i ścian w sali zabaw budynku przedszkola wskutek ulewy, burzy i wichury</t>
  </si>
  <si>
    <t>Zalanie sufitu i ściany przy oknie na górnym korytarzu szkoły wskutek mocnej ulewy połączonej z burzą i wichurą</t>
  </si>
  <si>
    <t>Zalanie sufitu i ścian na korytarzu przedszkolnym wskutek opadów śniegu z deszczem</t>
  </si>
  <si>
    <t>Zalanie sufitu i ścian w 4 pomieszczeniach biblioteki wskutek przecieku z dachu będącego następstwem opadów śniegu i raptownej odwilży</t>
  </si>
  <si>
    <t>Kradzież</t>
  </si>
  <si>
    <t>Wybicie szyby zewnętrznej oraz wyjęcie uszczelki zewnętrznej w oknie podczas próby włamania do pomieszczeń świetlicy</t>
  </si>
  <si>
    <t>uszkodzenie instalacji alarmowej wskutek wyładowań atmosferycznych</t>
  </si>
  <si>
    <t>dewastacja podłoża placu zabaw</t>
  </si>
  <si>
    <t>uszkodzenie kabla telekomunikacyjnego</t>
  </si>
  <si>
    <t>uszkodzenie pojazdu</t>
  </si>
  <si>
    <t>Tabela nr 5 - Szkodowość w Gminie Mokrsko</t>
  </si>
  <si>
    <t>5. Ochotnicza Straż Pożarna w Krzyworzece</t>
  </si>
  <si>
    <t>6. Ochotnicza Straż Pożarna w Komornikach</t>
  </si>
  <si>
    <t>7. Ochotnicza Straż Pożarna w Chotowie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</si>
</sst>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dashDot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35" borderId="15" xfId="52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6" xfId="52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4" fontId="0" fillId="0" borderId="0" xfId="63" applyFont="1" applyAlignment="1">
      <alignment/>
    </xf>
    <xf numFmtId="44" fontId="0" fillId="34" borderId="10" xfId="63" applyFont="1" applyFill="1" applyBorder="1" applyAlignment="1">
      <alignment/>
    </xf>
    <xf numFmtId="44" fontId="0" fillId="0" borderId="10" xfId="63" applyFont="1" applyFill="1" applyBorder="1" applyAlignment="1">
      <alignment horizontal="left" vertical="center" wrapText="1"/>
    </xf>
    <xf numFmtId="44" fontId="0" fillId="0" borderId="10" xfId="63" applyFont="1" applyFill="1" applyBorder="1" applyAlignment="1">
      <alignment vertical="center" wrapText="1"/>
    </xf>
    <xf numFmtId="44" fontId="1" fillId="36" borderId="18" xfId="63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44" fontId="1" fillId="0" borderId="10" xfId="63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4" fontId="1" fillId="34" borderId="10" xfId="63" applyFont="1" applyFill="1" applyBorder="1" applyAlignment="1">
      <alignment horizontal="left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44" fontId="0" fillId="34" borderId="20" xfId="65" applyFont="1" applyFill="1" applyBorder="1" applyAlignment="1">
      <alignment horizontal="center" vertical="center"/>
    </xf>
    <xf numFmtId="0" fontId="0" fillId="0" borderId="20" xfId="65" applyNumberFormat="1" applyFont="1" applyFill="1" applyBorder="1" applyAlignment="1">
      <alignment horizontal="center" vertical="center"/>
    </xf>
    <xf numFmtId="0" fontId="0" fillId="0" borderId="10" xfId="65" applyNumberFormat="1" applyFont="1" applyBorder="1" applyAlignment="1">
      <alignment horizontal="center" vertical="center"/>
    </xf>
    <xf numFmtId="0" fontId="0" fillId="0" borderId="15" xfId="65" applyNumberFormat="1" applyFont="1" applyFill="1" applyBorder="1" applyAlignment="1">
      <alignment horizontal="center" vertical="center"/>
    </xf>
    <xf numFmtId="44" fontId="0" fillId="34" borderId="15" xfId="65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 quotePrefix="1">
      <alignment horizontal="center" vertical="center"/>
    </xf>
    <xf numFmtId="0" fontId="0" fillId="38" borderId="10" xfId="0" applyNumberFormat="1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 quotePrefix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 wrapText="1"/>
    </xf>
    <xf numFmtId="49" fontId="0" fillId="38" borderId="10" xfId="0" applyNumberFormat="1" applyFont="1" applyFill="1" applyBorder="1" applyAlignment="1">
      <alignment horizontal="center" vertical="center"/>
    </xf>
    <xf numFmtId="0" fontId="0" fillId="0" borderId="15" xfId="65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4" fontId="1" fillId="0" borderId="0" xfId="63" applyFont="1" applyAlignment="1">
      <alignment/>
    </xf>
    <xf numFmtId="44" fontId="1" fillId="0" borderId="10" xfId="63" applyFont="1" applyFill="1" applyBorder="1" applyAlignment="1">
      <alignment vertical="center" wrapText="1"/>
    </xf>
    <xf numFmtId="44" fontId="0" fillId="0" borderId="10" xfId="63" applyFont="1" applyBorder="1" applyAlignment="1">
      <alignment vertical="center" wrapText="1"/>
    </xf>
    <xf numFmtId="44" fontId="6" fillId="0" borderId="10" xfId="63" applyFont="1" applyBorder="1" applyAlignment="1">
      <alignment vertical="center" wrapText="1"/>
    </xf>
    <xf numFmtId="44" fontId="1" fillId="0" borderId="10" xfId="63" applyFont="1" applyBorder="1" applyAlignment="1">
      <alignment vertical="center" wrapText="1"/>
    </xf>
    <xf numFmtId="44" fontId="1" fillId="0" borderId="0" xfId="63" applyFont="1" applyFill="1" applyBorder="1" applyAlignment="1">
      <alignment vertical="center" wrapText="1"/>
    </xf>
    <xf numFmtId="44" fontId="1" fillId="0" borderId="11" xfId="63" applyFont="1" applyFill="1" applyBorder="1" applyAlignment="1">
      <alignment vertical="center" wrapText="1"/>
    </xf>
    <xf numFmtId="44" fontId="0" fillId="0" borderId="0" xfId="63" applyFont="1" applyAlignment="1">
      <alignment wrapText="1"/>
    </xf>
    <xf numFmtId="44" fontId="1" fillId="36" borderId="10" xfId="63" applyFont="1" applyFill="1" applyBorder="1" applyAlignment="1">
      <alignment wrapText="1"/>
    </xf>
    <xf numFmtId="44" fontId="0" fillId="0" borderId="0" xfId="63" applyFont="1" applyAlignment="1">
      <alignment/>
    </xf>
    <xf numFmtId="0" fontId="0" fillId="0" borderId="10" xfId="0" applyFont="1" applyBorder="1" applyAlignment="1">
      <alignment horizontal="center" vertical="center"/>
    </xf>
    <xf numFmtId="44" fontId="0" fillId="0" borderId="10" xfId="63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4" fontId="0" fillId="0" borderId="10" xfId="63" applyFont="1" applyFill="1" applyBorder="1" applyAlignment="1">
      <alignment horizontal="center" vertical="center" wrapText="1"/>
    </xf>
    <xf numFmtId="44" fontId="0" fillId="0" borderId="21" xfId="63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4" fontId="1" fillId="34" borderId="10" xfId="63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/>
    </xf>
    <xf numFmtId="44" fontId="0" fillId="0" borderId="0" xfId="63" applyFont="1" applyFill="1" applyAlignment="1">
      <alignment horizontal="center" vertical="center"/>
    </xf>
    <xf numFmtId="44" fontId="1" fillId="0" borderId="0" xfId="63" applyFont="1" applyFill="1" applyBorder="1" applyAlignment="1">
      <alignment horizontal="center" vertical="center"/>
    </xf>
    <xf numFmtId="44" fontId="1" fillId="34" borderId="10" xfId="63" applyFont="1" applyFill="1" applyBorder="1" applyAlignment="1">
      <alignment horizontal="center" vertical="center" wrapText="1"/>
    </xf>
    <xf numFmtId="44" fontId="0" fillId="34" borderId="10" xfId="63" applyFont="1" applyFill="1" applyBorder="1" applyAlignment="1">
      <alignment horizontal="center" vertical="center"/>
    </xf>
    <xf numFmtId="0" fontId="0" fillId="38" borderId="10" xfId="0" applyFont="1" applyFill="1" applyBorder="1" applyAlignment="1" quotePrefix="1">
      <alignment horizontal="center" vertical="center"/>
    </xf>
    <xf numFmtId="0" fontId="0" fillId="38" borderId="10" xfId="0" applyNumberFormat="1" applyFont="1" applyFill="1" applyBorder="1" applyAlignment="1">
      <alignment horizontal="center" vertical="center" wrapText="1"/>
    </xf>
    <xf numFmtId="44" fontId="1" fillId="0" borderId="0" xfId="63" applyFont="1" applyAlignment="1">
      <alignment horizontal="right" wrapText="1"/>
    </xf>
    <xf numFmtId="44" fontId="0" fillId="0" borderId="0" xfId="63" applyFont="1" applyAlignment="1">
      <alignment wrapText="1"/>
    </xf>
    <xf numFmtId="168" fontId="0" fillId="0" borderId="10" xfId="0" applyNumberFormat="1" applyFont="1" applyBorder="1" applyAlignment="1">
      <alignment horizontal="center" vertical="center" wrapText="1"/>
    </xf>
    <xf numFmtId="44" fontId="0" fillId="0" borderId="22" xfId="63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4" fontId="1" fillId="0" borderId="25" xfId="63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44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vertical="center"/>
      <protection/>
    </xf>
    <xf numFmtId="0" fontId="0" fillId="0" borderId="26" xfId="52" applyFont="1" applyFill="1" applyBorder="1" applyAlignment="1">
      <alignment vertical="center"/>
      <protection/>
    </xf>
    <xf numFmtId="0" fontId="0" fillId="0" borderId="10" xfId="52" applyFont="1" applyFill="1" applyBorder="1" applyAlignment="1">
      <alignment vertical="center"/>
      <protection/>
    </xf>
    <xf numFmtId="178" fontId="0" fillId="34" borderId="20" xfId="52" applyNumberFormat="1" applyFont="1" applyFill="1" applyBorder="1" applyAlignment="1">
      <alignment horizontal="center" vertical="center"/>
      <protection/>
    </xf>
    <xf numFmtId="44" fontId="0" fillId="34" borderId="20" xfId="63" applyFont="1" applyFill="1" applyBorder="1" applyAlignment="1">
      <alignment horizontal="center" vertical="center"/>
    </xf>
    <xf numFmtId="0" fontId="0" fillId="35" borderId="20" xfId="54" applyNumberFormat="1" applyFont="1" applyFill="1" applyBorder="1" applyAlignment="1">
      <alignment horizontal="center" vertical="center" wrapText="1"/>
      <protection/>
    </xf>
    <xf numFmtId="178" fontId="0" fillId="35" borderId="20" xfId="52" applyNumberFormat="1" applyFont="1" applyFill="1" applyBorder="1" applyAlignment="1">
      <alignment horizontal="center" vertical="center" wrapText="1"/>
      <protection/>
    </xf>
    <xf numFmtId="178" fontId="0" fillId="0" borderId="20" xfId="52" applyNumberFormat="1" applyFont="1" applyFill="1" applyBorder="1" applyAlignment="1">
      <alignment horizontal="center" vertical="center" wrapText="1"/>
      <protection/>
    </xf>
    <xf numFmtId="44" fontId="0" fillId="0" borderId="20" xfId="63" applyFont="1" applyFill="1" applyBorder="1" applyAlignment="1">
      <alignment horizontal="center" vertical="center"/>
    </xf>
    <xf numFmtId="178" fontId="0" fillId="0" borderId="20" xfId="52" applyNumberFormat="1" applyFont="1" applyFill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center" vertical="center" wrapText="1"/>
      <protection/>
    </xf>
    <xf numFmtId="179" fontId="0" fillId="0" borderId="10" xfId="52" applyNumberFormat="1" applyFont="1" applyBorder="1" applyAlignment="1">
      <alignment horizontal="center" vertical="center" wrapText="1"/>
      <protection/>
    </xf>
    <xf numFmtId="44" fontId="0" fillId="0" borderId="10" xfId="65" applyFont="1" applyBorder="1" applyAlignment="1">
      <alignment horizontal="center" vertical="center"/>
    </xf>
    <xf numFmtId="44" fontId="0" fillId="0" borderId="10" xfId="63" applyFont="1" applyBorder="1" applyAlignment="1">
      <alignment horizontal="center" vertical="center"/>
    </xf>
    <xf numFmtId="0" fontId="0" fillId="35" borderId="15" xfId="52" applyNumberFormat="1" applyFont="1" applyFill="1" applyBorder="1" applyAlignment="1">
      <alignment horizontal="center" vertical="center" wrapText="1"/>
      <protection/>
    </xf>
    <xf numFmtId="180" fontId="0" fillId="0" borderId="15" xfId="52" applyNumberFormat="1" applyFont="1" applyFill="1" applyBorder="1" applyAlignment="1">
      <alignment horizontal="center" vertical="center" wrapText="1"/>
      <protection/>
    </xf>
    <xf numFmtId="44" fontId="0" fillId="0" borderId="15" xfId="65" applyFont="1" applyFill="1" applyBorder="1" applyAlignment="1">
      <alignment horizontal="center" vertical="center"/>
    </xf>
    <xf numFmtId="44" fontId="0" fillId="0" borderId="15" xfId="63" applyFont="1" applyFill="1" applyBorder="1" applyAlignment="1">
      <alignment horizontal="center" vertical="center"/>
    </xf>
    <xf numFmtId="0" fontId="6" fillId="0" borderId="15" xfId="54" applyNumberFormat="1" applyFont="1" applyFill="1" applyBorder="1" applyAlignment="1">
      <alignment horizontal="center" vertical="center" wrapText="1"/>
      <protection/>
    </xf>
    <xf numFmtId="179" fontId="0" fillId="0" borderId="15" xfId="52" applyNumberFormat="1" applyFont="1" applyFill="1" applyBorder="1" applyAlignment="1">
      <alignment horizontal="center" vertical="center" wrapText="1"/>
      <protection/>
    </xf>
    <xf numFmtId="0" fontId="0" fillId="0" borderId="15" xfId="54" applyNumberFormat="1" applyFont="1" applyFill="1" applyBorder="1" applyAlignment="1">
      <alignment horizontal="center" vertical="center" wrapText="1"/>
      <protection/>
    </xf>
    <xf numFmtId="179" fontId="0" fillId="0" borderId="15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44" fontId="6" fillId="0" borderId="10" xfId="54" applyNumberFormat="1" applyFont="1" applyFill="1" applyBorder="1" applyAlignment="1">
      <alignment horizontal="center" vertical="center"/>
      <protection/>
    </xf>
    <xf numFmtId="44" fontId="0" fillId="0" borderId="15" xfId="65" applyFont="1" applyFill="1" applyBorder="1" applyAlignment="1">
      <alignment horizontal="center" vertical="center" wrapText="1"/>
    </xf>
    <xf numFmtId="0" fontId="6" fillId="0" borderId="16" xfId="54" applyNumberFormat="1" applyFont="1" applyFill="1" applyBorder="1" applyAlignment="1">
      <alignment horizontal="center" vertical="center" wrapText="1"/>
      <protection/>
    </xf>
    <xf numFmtId="44" fontId="0" fillId="0" borderId="10" xfId="52" applyNumberFormat="1" applyFont="1" applyFill="1" applyBorder="1" applyAlignment="1">
      <alignment horizontal="center" vertical="center" wrapText="1"/>
      <protection/>
    </xf>
    <xf numFmtId="44" fontId="0" fillId="0" borderId="10" xfId="65" applyFont="1" applyBorder="1" applyAlignment="1">
      <alignment horizontal="center" vertical="center" wrapText="1"/>
    </xf>
    <xf numFmtId="44" fontId="1" fillId="0" borderId="10" xfId="63" applyFont="1" applyBorder="1" applyAlignment="1">
      <alignment horizontal="center" vertical="center"/>
    </xf>
    <xf numFmtId="44" fontId="0" fillId="34" borderId="15" xfId="63" applyFont="1" applyFill="1" applyBorder="1" applyAlignment="1">
      <alignment horizontal="center" vertical="center"/>
    </xf>
    <xf numFmtId="44" fontId="6" fillId="0" borderId="10" xfId="54" applyNumberFormat="1" applyFont="1" applyFill="1" applyBorder="1" applyAlignment="1">
      <alignment horizontal="center" vertical="center" wrapText="1"/>
      <protection/>
    </xf>
    <xf numFmtId="179" fontId="6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65" applyFont="1" applyFill="1" applyBorder="1" applyAlignment="1">
      <alignment horizontal="center" vertical="center"/>
    </xf>
    <xf numFmtId="44" fontId="0" fillId="0" borderId="10" xfId="63" applyFont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/>
      <protection/>
    </xf>
    <xf numFmtId="44" fontId="0" fillId="0" borderId="10" xfId="63" applyFont="1" applyFill="1" applyBorder="1" applyAlignment="1">
      <alignment horizontal="center" vertical="center"/>
    </xf>
    <xf numFmtId="44" fontId="0" fillId="0" borderId="19" xfId="63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44" fontId="1" fillId="0" borderId="19" xfId="63" applyFont="1" applyFill="1" applyBorder="1" applyAlignment="1">
      <alignment horizontal="center" vertical="center" wrapText="1"/>
    </xf>
    <xf numFmtId="44" fontId="1" fillId="0" borderId="14" xfId="63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29" xfId="0" applyFont="1" applyFill="1" applyBorder="1" applyAlignment="1">
      <alignment horizontal="center" vertical="center" wrapText="1"/>
    </xf>
    <xf numFmtId="0" fontId="0" fillId="39" borderId="3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4" borderId="45" xfId="0" applyFont="1" applyFill="1" applyBorder="1" applyAlignment="1">
      <alignment horizontal="left" vertical="center" wrapText="1"/>
    </xf>
    <xf numFmtId="0" fontId="1" fillId="0" borderId="33" xfId="52" applyNumberFormat="1" applyFont="1" applyFill="1" applyBorder="1" applyAlignment="1">
      <alignment horizontal="center" vertical="center"/>
      <protection/>
    </xf>
    <xf numFmtId="0" fontId="1" fillId="0" borderId="0" xfId="52" applyNumberFormat="1" applyFont="1" applyFill="1" applyBorder="1" applyAlignment="1">
      <alignment horizontal="center" vertical="center"/>
      <protection/>
    </xf>
    <xf numFmtId="0" fontId="1" fillId="0" borderId="46" xfId="52" applyNumberFormat="1" applyFont="1" applyFill="1" applyBorder="1" applyAlignment="1">
      <alignment horizontal="center" vertical="center"/>
      <protection/>
    </xf>
    <xf numFmtId="0" fontId="1" fillId="0" borderId="26" xfId="52" applyNumberFormat="1" applyFont="1" applyFill="1" applyBorder="1" applyAlignment="1">
      <alignment horizontal="center" vertical="center"/>
      <protection/>
    </xf>
    <xf numFmtId="0" fontId="1" fillId="0" borderId="29" xfId="52" applyNumberFormat="1" applyFont="1" applyFill="1" applyBorder="1" applyAlignment="1">
      <alignment horizontal="center" vertical="center"/>
      <protection/>
    </xf>
    <xf numFmtId="0" fontId="1" fillId="0" borderId="30" xfId="52" applyNumberFormat="1" applyFont="1" applyFill="1" applyBorder="1" applyAlignment="1">
      <alignment horizontal="center" vertical="center"/>
      <protection/>
    </xf>
    <xf numFmtId="44" fontId="0" fillId="0" borderId="47" xfId="63" applyFont="1" applyBorder="1" applyAlignment="1">
      <alignment horizontal="center" vertical="center"/>
    </xf>
    <xf numFmtId="44" fontId="0" fillId="0" borderId="14" xfId="63" applyFont="1" applyBorder="1" applyAlignment="1">
      <alignment horizontal="center" vertical="center"/>
    </xf>
    <xf numFmtId="0" fontId="1" fillId="34" borderId="26" xfId="0" applyFont="1" applyFill="1" applyBorder="1" applyAlignment="1">
      <alignment vertical="center" wrapText="1"/>
    </xf>
    <xf numFmtId="0" fontId="1" fillId="34" borderId="29" xfId="0" applyFont="1" applyFill="1" applyBorder="1" applyAlignment="1">
      <alignment vertical="center" wrapText="1"/>
    </xf>
    <xf numFmtId="0" fontId="1" fillId="34" borderId="45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_elektronika 2014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60" zoomScaleNormal="120" zoomScalePageLayoutView="0" workbookViewId="0" topLeftCell="A1">
      <selection activeCell="C4" sqref="C4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6.57421875" style="74" customWidth="1"/>
    <col min="4" max="4" width="14.57421875" style="74" customWidth="1"/>
    <col min="5" max="5" width="16.28125" style="74" bestFit="1" customWidth="1"/>
    <col min="6" max="6" width="10.421875" style="74" customWidth="1"/>
    <col min="7" max="7" width="22.421875" style="74" customWidth="1"/>
    <col min="8" max="8" width="15.7109375" style="74" customWidth="1"/>
    <col min="9" max="9" width="17.140625" style="74" customWidth="1"/>
  </cols>
  <sheetData>
    <row r="1" spans="1:8" ht="12.75">
      <c r="A1" s="21" t="s">
        <v>105</v>
      </c>
      <c r="H1" s="75"/>
    </row>
    <row r="3" spans="1:9" ht="36">
      <c r="A3" s="62" t="s">
        <v>6</v>
      </c>
      <c r="B3" s="62" t="s">
        <v>7</v>
      </c>
      <c r="C3" s="62" t="s">
        <v>106</v>
      </c>
      <c r="D3" s="62" t="s">
        <v>8</v>
      </c>
      <c r="E3" s="62" t="s">
        <v>9</v>
      </c>
      <c r="F3" s="62" t="s">
        <v>4</v>
      </c>
      <c r="G3" s="63" t="s">
        <v>54</v>
      </c>
      <c r="H3" s="63" t="s">
        <v>10</v>
      </c>
      <c r="I3" s="63" t="s">
        <v>53</v>
      </c>
    </row>
    <row r="4" spans="1:9" ht="51">
      <c r="A4" s="2">
        <v>1</v>
      </c>
      <c r="B4" s="31" t="s">
        <v>89</v>
      </c>
      <c r="C4" s="2" t="s">
        <v>107</v>
      </c>
      <c r="D4" s="76" t="s">
        <v>109</v>
      </c>
      <c r="E4" s="76" t="s">
        <v>108</v>
      </c>
      <c r="F4" s="42" t="s">
        <v>490</v>
      </c>
      <c r="G4" s="84" t="s">
        <v>491</v>
      </c>
      <c r="H4" s="33">
        <v>50</v>
      </c>
      <c r="I4" s="33" t="s">
        <v>110</v>
      </c>
    </row>
    <row r="5" spans="1:9" ht="25.5">
      <c r="A5" s="2" t="s">
        <v>784</v>
      </c>
      <c r="B5" s="31" t="s">
        <v>787</v>
      </c>
      <c r="C5" s="2" t="s">
        <v>838</v>
      </c>
      <c r="D5" s="159"/>
      <c r="E5" s="76" t="s">
        <v>790</v>
      </c>
      <c r="F5" s="101"/>
      <c r="G5" s="160"/>
      <c r="H5" s="99"/>
      <c r="I5" s="99"/>
    </row>
    <row r="6" spans="1:9" ht="25.5">
      <c r="A6" s="2" t="s">
        <v>785</v>
      </c>
      <c r="B6" s="31" t="s">
        <v>788</v>
      </c>
      <c r="C6" s="2" t="s">
        <v>664</v>
      </c>
      <c r="D6" s="159"/>
      <c r="E6" s="76" t="s">
        <v>791</v>
      </c>
      <c r="F6" s="101"/>
      <c r="G6" s="160"/>
      <c r="H6" s="99"/>
      <c r="I6" s="99"/>
    </row>
    <row r="7" spans="1:9" ht="25.5">
      <c r="A7" s="2" t="s">
        <v>786</v>
      </c>
      <c r="B7" s="31" t="s">
        <v>789</v>
      </c>
      <c r="C7" s="2" t="s">
        <v>839</v>
      </c>
      <c r="D7" s="159"/>
      <c r="E7" s="76" t="s">
        <v>792</v>
      </c>
      <c r="F7" s="101"/>
      <c r="G7" s="160"/>
      <c r="H7" s="99"/>
      <c r="I7" s="99"/>
    </row>
    <row r="8" spans="1:9" ht="38.25">
      <c r="A8" s="2">
        <v>2</v>
      </c>
      <c r="B8" s="31" t="s">
        <v>90</v>
      </c>
      <c r="C8" s="2" t="s">
        <v>480</v>
      </c>
      <c r="D8" s="33" t="s">
        <v>481</v>
      </c>
      <c r="E8" s="41" t="s">
        <v>482</v>
      </c>
      <c r="F8" s="42" t="s">
        <v>483</v>
      </c>
      <c r="G8" s="84" t="s">
        <v>484</v>
      </c>
      <c r="H8" s="33">
        <v>7</v>
      </c>
      <c r="I8" s="33">
        <v>30</v>
      </c>
    </row>
    <row r="9" spans="1:9" ht="25.5" customHeight="1">
      <c r="A9" s="2">
        <v>3</v>
      </c>
      <c r="B9" s="31" t="s">
        <v>646</v>
      </c>
      <c r="C9" s="2" t="s">
        <v>662</v>
      </c>
      <c r="D9" s="33" t="s">
        <v>492</v>
      </c>
      <c r="E9" s="41">
        <v>100934225</v>
      </c>
      <c r="F9" s="42" t="s">
        <v>493</v>
      </c>
      <c r="G9" s="84" t="s">
        <v>494</v>
      </c>
      <c r="H9" s="33">
        <v>49</v>
      </c>
      <c r="I9" s="33">
        <v>383</v>
      </c>
    </row>
    <row r="10" spans="1:9" ht="25.5" customHeight="1">
      <c r="A10" s="2" t="s">
        <v>605</v>
      </c>
      <c r="B10" s="31" t="s">
        <v>92</v>
      </c>
      <c r="C10" s="98"/>
      <c r="D10" s="99"/>
      <c r="E10" s="100"/>
      <c r="F10" s="101"/>
      <c r="G10" s="101"/>
      <c r="H10" s="99"/>
      <c r="I10" s="99"/>
    </row>
    <row r="11" spans="1:9" ht="25.5" customHeight="1">
      <c r="A11" s="2" t="s">
        <v>606</v>
      </c>
      <c r="B11" s="31" t="s">
        <v>93</v>
      </c>
      <c r="C11" s="98"/>
      <c r="D11" s="99"/>
      <c r="E11" s="100"/>
      <c r="F11" s="101"/>
      <c r="G11" s="101"/>
      <c r="H11" s="99"/>
      <c r="I11" s="99"/>
    </row>
    <row r="12" spans="1:9" ht="25.5" customHeight="1">
      <c r="A12" s="2" t="s">
        <v>607</v>
      </c>
      <c r="B12" s="31" t="s">
        <v>94</v>
      </c>
      <c r="C12" s="98"/>
      <c r="D12" s="99"/>
      <c r="E12" s="100"/>
      <c r="F12" s="101"/>
      <c r="G12" s="101"/>
      <c r="H12" s="99"/>
      <c r="I12" s="99"/>
    </row>
    <row r="13" spans="1:9" ht="25.5" customHeight="1">
      <c r="A13" s="2">
        <v>4</v>
      </c>
      <c r="B13" s="31" t="s">
        <v>645</v>
      </c>
      <c r="C13" s="2" t="s">
        <v>661</v>
      </c>
      <c r="D13" s="33" t="s">
        <v>546</v>
      </c>
      <c r="E13" s="41">
        <v>100934283</v>
      </c>
      <c r="F13" s="42" t="s">
        <v>493</v>
      </c>
      <c r="G13" s="84" t="s">
        <v>494</v>
      </c>
      <c r="H13" s="33">
        <v>19</v>
      </c>
      <c r="I13" s="33">
        <v>94</v>
      </c>
    </row>
    <row r="14" spans="1:9" ht="25.5" customHeight="1">
      <c r="A14" s="2" t="s">
        <v>608</v>
      </c>
      <c r="B14" s="31" t="s">
        <v>95</v>
      </c>
      <c r="C14" s="98"/>
      <c r="D14" s="99"/>
      <c r="E14" s="100"/>
      <c r="F14" s="101"/>
      <c r="G14" s="101"/>
      <c r="H14" s="99"/>
      <c r="I14" s="99"/>
    </row>
    <row r="15" spans="1:9" ht="25.5" customHeight="1">
      <c r="A15" s="2" t="s">
        <v>609</v>
      </c>
      <c r="B15" s="31" t="s">
        <v>96</v>
      </c>
      <c r="C15" s="98"/>
      <c r="D15" s="99"/>
      <c r="E15" s="100"/>
      <c r="F15" s="101"/>
      <c r="G15" s="101"/>
      <c r="H15" s="99"/>
      <c r="I15" s="99"/>
    </row>
    <row r="16" spans="1:9" ht="25.5" customHeight="1">
      <c r="A16" s="2">
        <v>5</v>
      </c>
      <c r="B16" s="31" t="s">
        <v>643</v>
      </c>
      <c r="C16" s="2" t="s">
        <v>583</v>
      </c>
      <c r="D16" s="33" t="s">
        <v>584</v>
      </c>
      <c r="E16" s="41">
        <v>100934254</v>
      </c>
      <c r="F16" s="42" t="s">
        <v>493</v>
      </c>
      <c r="G16" s="84" t="s">
        <v>494</v>
      </c>
      <c r="H16" s="33">
        <v>15</v>
      </c>
      <c r="I16" s="33">
        <v>96</v>
      </c>
    </row>
    <row r="17" spans="1:9" s="12" customFormat="1" ht="25.5" customHeight="1">
      <c r="A17" s="2" t="s">
        <v>610</v>
      </c>
      <c r="B17" s="31" t="s">
        <v>97</v>
      </c>
      <c r="C17" s="98"/>
      <c r="D17" s="99"/>
      <c r="E17" s="100"/>
      <c r="F17" s="101"/>
      <c r="G17" s="101"/>
      <c r="H17" s="99"/>
      <c r="I17" s="99"/>
    </row>
    <row r="18" spans="1:9" s="12" customFormat="1" ht="25.5" customHeight="1">
      <c r="A18" s="2" t="s">
        <v>611</v>
      </c>
      <c r="B18" s="31" t="s">
        <v>98</v>
      </c>
      <c r="C18" s="98"/>
      <c r="D18" s="98"/>
      <c r="E18" s="99"/>
      <c r="F18" s="98"/>
      <c r="G18" s="98"/>
      <c r="H18" s="99"/>
      <c r="I18" s="99"/>
    </row>
    <row r="19" spans="1:9" s="12" customFormat="1" ht="25.5" customHeight="1">
      <c r="A19" s="2">
        <v>6</v>
      </c>
      <c r="B19" s="31" t="s">
        <v>644</v>
      </c>
      <c r="C19" s="2" t="s">
        <v>660</v>
      </c>
      <c r="D19" s="33" t="s">
        <v>618</v>
      </c>
      <c r="E19" s="43" t="s">
        <v>619</v>
      </c>
      <c r="F19" s="42" t="s">
        <v>493</v>
      </c>
      <c r="G19" s="84" t="s">
        <v>494</v>
      </c>
      <c r="H19" s="33">
        <v>16</v>
      </c>
      <c r="I19" s="33">
        <v>110</v>
      </c>
    </row>
    <row r="20" spans="1:9" s="12" customFormat="1" ht="25.5" customHeight="1">
      <c r="A20" s="2" t="s">
        <v>612</v>
      </c>
      <c r="B20" s="31" t="s">
        <v>100</v>
      </c>
      <c r="C20" s="98"/>
      <c r="D20" s="99"/>
      <c r="E20" s="102"/>
      <c r="F20" s="103"/>
      <c r="G20" s="103"/>
      <c r="H20" s="99"/>
      <c r="I20" s="99"/>
    </row>
    <row r="21" spans="1:9" s="12" customFormat="1" ht="25.5" customHeight="1">
      <c r="A21" s="2" t="s">
        <v>613</v>
      </c>
      <c r="B21" s="31" t="s">
        <v>101</v>
      </c>
      <c r="C21" s="98"/>
      <c r="D21" s="99"/>
      <c r="E21" s="102"/>
      <c r="F21" s="104"/>
      <c r="G21" s="104"/>
      <c r="H21" s="99"/>
      <c r="I21" s="99"/>
    </row>
    <row r="22" spans="1:9" s="7" customFormat="1" ht="25.5" customHeight="1">
      <c r="A22" s="2">
        <v>7</v>
      </c>
      <c r="B22" s="31" t="s">
        <v>102</v>
      </c>
      <c r="C22" s="2" t="s">
        <v>670</v>
      </c>
      <c r="D22" s="33" t="s">
        <v>671</v>
      </c>
      <c r="E22" s="44" t="s">
        <v>672</v>
      </c>
      <c r="F22" s="42" t="s">
        <v>493</v>
      </c>
      <c r="G22" s="84" t="s">
        <v>494</v>
      </c>
      <c r="H22" s="33">
        <v>12</v>
      </c>
      <c r="I22" s="33">
        <v>44</v>
      </c>
    </row>
    <row r="23" spans="1:9" ht="25.5" customHeight="1">
      <c r="A23" s="2" t="s">
        <v>697</v>
      </c>
      <c r="B23" s="31" t="s">
        <v>103</v>
      </c>
      <c r="C23" s="98"/>
      <c r="D23" s="107"/>
      <c r="E23" s="108"/>
      <c r="F23" s="107"/>
      <c r="G23" s="107"/>
      <c r="H23" s="107"/>
      <c r="I23" s="107"/>
    </row>
    <row r="24" spans="1:9" s="7" customFormat="1" ht="25.5" customHeight="1">
      <c r="A24" s="2">
        <v>8</v>
      </c>
      <c r="B24" s="31" t="s">
        <v>104</v>
      </c>
      <c r="C24" s="2" t="s">
        <v>706</v>
      </c>
      <c r="D24" s="33" t="s">
        <v>772</v>
      </c>
      <c r="E24" s="45">
        <v>101713288</v>
      </c>
      <c r="F24" s="33" t="s">
        <v>773</v>
      </c>
      <c r="G24" s="33" t="s">
        <v>774</v>
      </c>
      <c r="H24" s="16">
        <v>6</v>
      </c>
      <c r="I24" s="33" t="s">
        <v>110</v>
      </c>
    </row>
    <row r="25" spans="1:9" s="7" customFormat="1" ht="25.5" customHeight="1">
      <c r="A25" s="2" t="s">
        <v>778</v>
      </c>
      <c r="B25" s="31" t="s">
        <v>775</v>
      </c>
      <c r="C25" s="2" t="s">
        <v>583</v>
      </c>
      <c r="D25" s="99"/>
      <c r="E25" s="76" t="s">
        <v>781</v>
      </c>
      <c r="F25" s="159"/>
      <c r="G25" s="99"/>
      <c r="H25" s="107"/>
      <c r="I25" s="99"/>
    </row>
    <row r="26" spans="1:9" s="7" customFormat="1" ht="25.5" customHeight="1">
      <c r="A26" s="2" t="s">
        <v>779</v>
      </c>
      <c r="B26" s="31" t="s">
        <v>776</v>
      </c>
      <c r="C26" s="2" t="s">
        <v>660</v>
      </c>
      <c r="D26" s="99"/>
      <c r="E26" s="41" t="s">
        <v>783</v>
      </c>
      <c r="F26" s="99"/>
      <c r="G26" s="99"/>
      <c r="H26" s="107"/>
      <c r="I26" s="99"/>
    </row>
    <row r="27" spans="1:9" s="7" customFormat="1" ht="25.5" customHeight="1">
      <c r="A27" s="2" t="s">
        <v>780</v>
      </c>
      <c r="B27" s="31" t="s">
        <v>777</v>
      </c>
      <c r="C27" s="2" t="s">
        <v>661</v>
      </c>
      <c r="D27" s="99"/>
      <c r="E27" s="41" t="s">
        <v>782</v>
      </c>
      <c r="F27" s="99"/>
      <c r="G27" s="99"/>
      <c r="H27" s="107"/>
      <c r="I27" s="99"/>
    </row>
    <row r="28" spans="1:9" ht="25.5" customHeight="1">
      <c r="A28" s="2">
        <v>9</v>
      </c>
      <c r="B28" s="31" t="s">
        <v>665</v>
      </c>
      <c r="C28" s="2" t="s">
        <v>656</v>
      </c>
      <c r="D28" s="76" t="s">
        <v>795</v>
      </c>
      <c r="E28" s="76">
        <v>730347307</v>
      </c>
      <c r="F28" s="42" t="s">
        <v>793</v>
      </c>
      <c r="G28" s="42" t="s">
        <v>794</v>
      </c>
      <c r="H28" s="99"/>
      <c r="I28" s="99"/>
    </row>
    <row r="29" spans="1:9" ht="25.5" customHeight="1">
      <c r="A29" s="2">
        <v>10</v>
      </c>
      <c r="B29" s="31" t="s">
        <v>666</v>
      </c>
      <c r="C29" s="2" t="s">
        <v>664</v>
      </c>
      <c r="D29" s="76" t="s">
        <v>796</v>
      </c>
      <c r="E29" s="76">
        <v>731588496</v>
      </c>
      <c r="F29" s="42" t="s">
        <v>793</v>
      </c>
      <c r="G29" s="42" t="s">
        <v>794</v>
      </c>
      <c r="H29" s="99"/>
      <c r="I29" s="99"/>
    </row>
    <row r="30" spans="1:9" ht="25.5" customHeight="1">
      <c r="A30" s="2">
        <v>11</v>
      </c>
      <c r="B30" s="31" t="s">
        <v>115</v>
      </c>
      <c r="C30" s="2" t="s">
        <v>659</v>
      </c>
      <c r="D30" s="76" t="s">
        <v>797</v>
      </c>
      <c r="E30" s="76">
        <v>730973789</v>
      </c>
      <c r="F30" s="42" t="s">
        <v>793</v>
      </c>
      <c r="G30" s="42" t="s">
        <v>794</v>
      </c>
      <c r="H30" s="99"/>
      <c r="I30" s="99"/>
    </row>
    <row r="31" spans="1:9" ht="25.5" customHeight="1">
      <c r="A31" s="2">
        <v>12</v>
      </c>
      <c r="B31" s="31" t="s">
        <v>667</v>
      </c>
      <c r="C31" s="2" t="s">
        <v>658</v>
      </c>
      <c r="D31" s="76" t="s">
        <v>798</v>
      </c>
      <c r="E31" s="76">
        <v>730934855</v>
      </c>
      <c r="F31" s="42" t="s">
        <v>793</v>
      </c>
      <c r="G31" s="42" t="s">
        <v>794</v>
      </c>
      <c r="H31" s="99"/>
      <c r="I31" s="99"/>
    </row>
    <row r="32" spans="1:9" ht="25.5" customHeight="1">
      <c r="A32" s="2">
        <v>13</v>
      </c>
      <c r="B32" s="31" t="s">
        <v>668</v>
      </c>
      <c r="C32" s="2" t="s">
        <v>657</v>
      </c>
      <c r="D32" s="76" t="s">
        <v>799</v>
      </c>
      <c r="E32" s="76">
        <v>730351409</v>
      </c>
      <c r="F32" s="42" t="s">
        <v>793</v>
      </c>
      <c r="G32" s="42" t="s">
        <v>794</v>
      </c>
      <c r="H32" s="99"/>
      <c r="I32" s="99"/>
    </row>
    <row r="33" spans="1:9" ht="25.5" customHeight="1">
      <c r="A33" s="2">
        <v>14</v>
      </c>
      <c r="B33" s="31" t="s">
        <v>118</v>
      </c>
      <c r="C33" s="2" t="s">
        <v>663</v>
      </c>
      <c r="D33" s="76" t="s">
        <v>800</v>
      </c>
      <c r="E33" s="76">
        <v>730938391</v>
      </c>
      <c r="F33" s="42" t="s">
        <v>793</v>
      </c>
      <c r="G33" s="42" t="s">
        <v>794</v>
      </c>
      <c r="H33" s="99"/>
      <c r="I33" s="9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view="pageBreakPreview" zoomScale="60" workbookViewId="0" topLeftCell="A1">
      <pane ySplit="3" topLeftCell="A4" activePane="bottomLeft" state="frozen"/>
      <selection pane="topLeft" activeCell="A1" sqref="A1"/>
      <selection pane="bottomLeft" activeCell="E88" sqref="E88:G88"/>
    </sheetView>
  </sheetViews>
  <sheetFormatPr defaultColWidth="9.140625" defaultRowHeight="12.75"/>
  <cols>
    <col min="1" max="1" width="4.28125" style="11" customWidth="1"/>
    <col min="2" max="2" width="28.7109375" style="141" customWidth="1"/>
    <col min="3" max="3" width="14.140625" style="13" customWidth="1"/>
    <col min="4" max="5" width="16.421875" style="142" customWidth="1"/>
    <col min="6" max="6" width="12.421875" style="13" customWidth="1"/>
    <col min="7" max="7" width="16.140625" style="77" bestFit="1" customWidth="1"/>
    <col min="8" max="8" width="16.140625" style="155" customWidth="1"/>
    <col min="9" max="9" width="36.140625" style="97" customWidth="1"/>
    <col min="10" max="10" width="20.00390625" style="97" customWidth="1"/>
    <col min="11" max="11" width="4.28125" style="11" customWidth="1"/>
    <col min="12" max="14" width="15.140625" style="148" customWidth="1"/>
    <col min="15" max="15" width="15.140625" style="23" customWidth="1"/>
    <col min="16" max="17" width="11.00390625" style="148" customWidth="1"/>
    <col min="18" max="18" width="11.57421875" style="151" customWidth="1"/>
    <col min="19" max="21" width="11.00390625" style="151" customWidth="1"/>
    <col min="22" max="25" width="11.28125" style="151" customWidth="1"/>
  </cols>
  <sheetData>
    <row r="1" spans="1:11" ht="12.75">
      <c r="A1" s="21" t="s">
        <v>112</v>
      </c>
      <c r="F1" s="38"/>
      <c r="K1" s="21" t="s">
        <v>840</v>
      </c>
    </row>
    <row r="2" spans="1:25" s="74" customFormat="1" ht="62.25" customHeight="1">
      <c r="A2" s="210" t="s">
        <v>55</v>
      </c>
      <c r="B2" s="210" t="s">
        <v>56</v>
      </c>
      <c r="C2" s="210" t="s">
        <v>57</v>
      </c>
      <c r="D2" s="210" t="s">
        <v>58</v>
      </c>
      <c r="E2" s="210" t="s">
        <v>59</v>
      </c>
      <c r="F2" s="210" t="s">
        <v>60</v>
      </c>
      <c r="G2" s="214" t="s">
        <v>771</v>
      </c>
      <c r="H2" s="215" t="s">
        <v>768</v>
      </c>
      <c r="I2" s="210" t="s">
        <v>148</v>
      </c>
      <c r="J2" s="210" t="s">
        <v>11</v>
      </c>
      <c r="K2" s="210" t="s">
        <v>55</v>
      </c>
      <c r="L2" s="211" t="s">
        <v>61</v>
      </c>
      <c r="M2" s="211"/>
      <c r="N2" s="211"/>
      <c r="O2" s="212" t="s">
        <v>182</v>
      </c>
      <c r="P2" s="210" t="s">
        <v>75</v>
      </c>
      <c r="Q2" s="210"/>
      <c r="R2" s="210"/>
      <c r="S2" s="210"/>
      <c r="T2" s="210"/>
      <c r="U2" s="210"/>
      <c r="V2" s="210" t="s">
        <v>62</v>
      </c>
      <c r="W2" s="210" t="s">
        <v>63</v>
      </c>
      <c r="X2" s="210" t="s">
        <v>64</v>
      </c>
      <c r="Y2" s="210" t="s">
        <v>65</v>
      </c>
    </row>
    <row r="3" spans="1:25" s="74" customFormat="1" ht="62.25" customHeight="1">
      <c r="A3" s="210"/>
      <c r="B3" s="210"/>
      <c r="C3" s="210"/>
      <c r="D3" s="210"/>
      <c r="E3" s="210"/>
      <c r="F3" s="210"/>
      <c r="G3" s="214"/>
      <c r="H3" s="216"/>
      <c r="I3" s="210"/>
      <c r="J3" s="210"/>
      <c r="K3" s="210"/>
      <c r="L3" s="89" t="s">
        <v>66</v>
      </c>
      <c r="M3" s="89" t="s">
        <v>67</v>
      </c>
      <c r="N3" s="89" t="s">
        <v>68</v>
      </c>
      <c r="O3" s="213"/>
      <c r="P3" s="3" t="s">
        <v>69</v>
      </c>
      <c r="Q3" s="3" t="s">
        <v>70</v>
      </c>
      <c r="R3" s="3" t="s">
        <v>71</v>
      </c>
      <c r="S3" s="3" t="s">
        <v>72</v>
      </c>
      <c r="T3" s="3" t="s">
        <v>73</v>
      </c>
      <c r="U3" s="3" t="s">
        <v>74</v>
      </c>
      <c r="V3" s="210"/>
      <c r="W3" s="210"/>
      <c r="X3" s="210"/>
      <c r="Y3" s="210"/>
    </row>
    <row r="4" spans="1:25" ht="13.5" customHeight="1">
      <c r="A4" s="220" t="s">
        <v>111</v>
      </c>
      <c r="B4" s="220"/>
      <c r="C4" s="220"/>
      <c r="D4" s="220"/>
      <c r="E4" s="220"/>
      <c r="F4" s="131"/>
      <c r="G4" s="78"/>
      <c r="H4" s="158"/>
      <c r="I4" s="132"/>
      <c r="J4" s="132"/>
      <c r="K4" s="220" t="s">
        <v>111</v>
      </c>
      <c r="L4" s="220"/>
      <c r="M4" s="220"/>
      <c r="N4" s="220"/>
      <c r="O4" s="220"/>
      <c r="P4" s="131"/>
      <c r="Q4" s="131"/>
      <c r="R4" s="152"/>
      <c r="S4" s="152"/>
      <c r="T4" s="152"/>
      <c r="U4" s="152"/>
      <c r="V4" s="152"/>
      <c r="W4" s="152"/>
      <c r="X4" s="152"/>
      <c r="Y4" s="152"/>
    </row>
    <row r="5" spans="1:25" s="4" customFormat="1" ht="38.25">
      <c r="A5" s="1">
        <v>1</v>
      </c>
      <c r="B5" s="31" t="s">
        <v>119</v>
      </c>
      <c r="C5" s="31"/>
      <c r="D5" s="30" t="s">
        <v>120</v>
      </c>
      <c r="E5" s="30"/>
      <c r="F5" s="143" t="s">
        <v>121</v>
      </c>
      <c r="G5" s="137">
        <v>1159000</v>
      </c>
      <c r="H5" s="137" t="s">
        <v>769</v>
      </c>
      <c r="I5" s="2" t="s">
        <v>149</v>
      </c>
      <c r="J5" s="33" t="s">
        <v>150</v>
      </c>
      <c r="K5" s="1">
        <v>1</v>
      </c>
      <c r="L5" s="2" t="s">
        <v>183</v>
      </c>
      <c r="M5" s="2" t="s">
        <v>184</v>
      </c>
      <c r="N5" s="2" t="s">
        <v>185</v>
      </c>
      <c r="O5" s="2"/>
      <c r="P5" s="2" t="s">
        <v>186</v>
      </c>
      <c r="Q5" s="2" t="s">
        <v>186</v>
      </c>
      <c r="R5" s="2" t="s">
        <v>186</v>
      </c>
      <c r="S5" s="2" t="s">
        <v>186</v>
      </c>
      <c r="T5" s="2" t="s">
        <v>187</v>
      </c>
      <c r="U5" s="2" t="s">
        <v>186</v>
      </c>
      <c r="V5" s="2">
        <v>399</v>
      </c>
      <c r="W5" s="2" t="s">
        <v>226</v>
      </c>
      <c r="X5" s="2" t="s">
        <v>120</v>
      </c>
      <c r="Y5" s="2" t="s">
        <v>123</v>
      </c>
    </row>
    <row r="6" spans="1:25" s="4" customFormat="1" ht="25.5">
      <c r="A6" s="1">
        <v>2</v>
      </c>
      <c r="B6" s="31" t="s">
        <v>122</v>
      </c>
      <c r="C6" s="31"/>
      <c r="D6" s="30" t="s">
        <v>120</v>
      </c>
      <c r="E6" s="30" t="s">
        <v>123</v>
      </c>
      <c r="F6" s="144">
        <v>2004</v>
      </c>
      <c r="G6" s="137">
        <v>15000</v>
      </c>
      <c r="H6" s="137" t="s">
        <v>769</v>
      </c>
      <c r="I6" s="2"/>
      <c r="J6" s="33" t="s">
        <v>151</v>
      </c>
      <c r="K6" s="1">
        <v>2</v>
      </c>
      <c r="L6" s="2" t="s">
        <v>188</v>
      </c>
      <c r="M6" s="2" t="s">
        <v>189</v>
      </c>
      <c r="N6" s="2" t="s">
        <v>190</v>
      </c>
      <c r="O6" s="2"/>
      <c r="P6" s="2" t="s">
        <v>186</v>
      </c>
      <c r="Q6" s="2" t="s">
        <v>189</v>
      </c>
      <c r="R6" s="2" t="s">
        <v>189</v>
      </c>
      <c r="S6" s="2" t="s">
        <v>186</v>
      </c>
      <c r="T6" s="2" t="s">
        <v>187</v>
      </c>
      <c r="U6" s="2" t="s">
        <v>189</v>
      </c>
      <c r="V6" s="2">
        <v>15</v>
      </c>
      <c r="W6" s="2" t="s">
        <v>227</v>
      </c>
      <c r="X6" s="2" t="s">
        <v>123</v>
      </c>
      <c r="Y6" s="2" t="s">
        <v>123</v>
      </c>
    </row>
    <row r="7" spans="1:25" s="4" customFormat="1" ht="38.25">
      <c r="A7" s="1">
        <v>3</v>
      </c>
      <c r="B7" s="31" t="s">
        <v>124</v>
      </c>
      <c r="C7" s="31"/>
      <c r="D7" s="30" t="s">
        <v>120</v>
      </c>
      <c r="E7" s="30" t="s">
        <v>123</v>
      </c>
      <c r="F7" s="144" t="s">
        <v>125</v>
      </c>
      <c r="G7" s="79">
        <v>404000</v>
      </c>
      <c r="H7" s="137" t="s">
        <v>769</v>
      </c>
      <c r="I7" s="2" t="s">
        <v>152</v>
      </c>
      <c r="J7" s="33" t="s">
        <v>153</v>
      </c>
      <c r="K7" s="1">
        <v>3</v>
      </c>
      <c r="L7" s="2" t="s">
        <v>183</v>
      </c>
      <c r="M7" s="2" t="s">
        <v>191</v>
      </c>
      <c r="N7" s="2" t="s">
        <v>192</v>
      </c>
      <c r="O7" s="2"/>
      <c r="P7" s="2" t="s">
        <v>186</v>
      </c>
      <c r="Q7" s="2" t="s">
        <v>186</v>
      </c>
      <c r="R7" s="2" t="s">
        <v>193</v>
      </c>
      <c r="S7" s="2" t="s">
        <v>186</v>
      </c>
      <c r="T7" s="2" t="s">
        <v>187</v>
      </c>
      <c r="U7" s="2" t="s">
        <v>186</v>
      </c>
      <c r="V7" s="2">
        <v>212.5</v>
      </c>
      <c r="W7" s="2" t="s">
        <v>227</v>
      </c>
      <c r="X7" s="2" t="s">
        <v>123</v>
      </c>
      <c r="Y7" s="2" t="s">
        <v>123</v>
      </c>
    </row>
    <row r="8" spans="1:25" s="4" customFormat="1" ht="38.25">
      <c r="A8" s="1">
        <v>4</v>
      </c>
      <c r="B8" s="31" t="s">
        <v>766</v>
      </c>
      <c r="C8" s="31"/>
      <c r="D8" s="30" t="s">
        <v>120</v>
      </c>
      <c r="E8" s="30" t="s">
        <v>123</v>
      </c>
      <c r="F8" s="144" t="s">
        <v>126</v>
      </c>
      <c r="G8" s="79">
        <v>848000</v>
      </c>
      <c r="H8" s="137" t="s">
        <v>769</v>
      </c>
      <c r="I8" s="2"/>
      <c r="J8" s="33" t="s">
        <v>154</v>
      </c>
      <c r="K8" s="1">
        <v>4</v>
      </c>
      <c r="L8" s="2" t="s">
        <v>183</v>
      </c>
      <c r="M8" s="2" t="s">
        <v>194</v>
      </c>
      <c r="N8" s="2" t="s">
        <v>195</v>
      </c>
      <c r="O8" s="2"/>
      <c r="P8" s="2" t="s">
        <v>186</v>
      </c>
      <c r="Q8" s="2" t="s">
        <v>189</v>
      </c>
      <c r="R8" s="2" t="s">
        <v>189</v>
      </c>
      <c r="S8" s="2" t="s">
        <v>196</v>
      </c>
      <c r="T8" s="2" t="s">
        <v>189</v>
      </c>
      <c r="U8" s="2" t="s">
        <v>189</v>
      </c>
      <c r="V8" s="2">
        <v>423.62</v>
      </c>
      <c r="W8" s="2" t="s">
        <v>227</v>
      </c>
      <c r="X8" s="2" t="s">
        <v>123</v>
      </c>
      <c r="Y8" s="2" t="s">
        <v>123</v>
      </c>
    </row>
    <row r="9" spans="1:25" s="4" customFormat="1" ht="25.5">
      <c r="A9" s="1">
        <v>5</v>
      </c>
      <c r="B9" s="31" t="s">
        <v>127</v>
      </c>
      <c r="C9" s="31"/>
      <c r="D9" s="30" t="s">
        <v>120</v>
      </c>
      <c r="E9" s="30" t="s">
        <v>123</v>
      </c>
      <c r="F9" s="144">
        <v>1995</v>
      </c>
      <c r="G9" s="79">
        <v>1312000</v>
      </c>
      <c r="H9" s="137" t="s">
        <v>769</v>
      </c>
      <c r="I9" s="2" t="s">
        <v>155</v>
      </c>
      <c r="J9" s="33" t="s">
        <v>156</v>
      </c>
      <c r="K9" s="1">
        <v>5</v>
      </c>
      <c r="L9" s="2" t="s">
        <v>183</v>
      </c>
      <c r="M9" s="2" t="s">
        <v>191</v>
      </c>
      <c r="N9" s="2" t="s">
        <v>192</v>
      </c>
      <c r="O9" s="2"/>
      <c r="P9" s="2" t="s">
        <v>186</v>
      </c>
      <c r="Q9" s="2" t="s">
        <v>186</v>
      </c>
      <c r="R9" s="2" t="s">
        <v>193</v>
      </c>
      <c r="S9" s="2" t="s">
        <v>186</v>
      </c>
      <c r="T9" s="2" t="s">
        <v>189</v>
      </c>
      <c r="U9" s="2" t="s">
        <v>186</v>
      </c>
      <c r="V9" s="2">
        <v>132</v>
      </c>
      <c r="W9" s="2" t="s">
        <v>227</v>
      </c>
      <c r="X9" s="2" t="s">
        <v>123</v>
      </c>
      <c r="Y9" s="2" t="s">
        <v>123</v>
      </c>
    </row>
    <row r="10" spans="1:25" s="4" customFormat="1" ht="63.75">
      <c r="A10" s="1">
        <v>6</v>
      </c>
      <c r="B10" s="31" t="s">
        <v>128</v>
      </c>
      <c r="C10" s="31"/>
      <c r="D10" s="30" t="s">
        <v>120</v>
      </c>
      <c r="E10" s="30" t="s">
        <v>123</v>
      </c>
      <c r="F10" s="144">
        <v>1998</v>
      </c>
      <c r="G10" s="79">
        <v>1342000</v>
      </c>
      <c r="H10" s="137" t="s">
        <v>769</v>
      </c>
      <c r="I10" s="2" t="s">
        <v>157</v>
      </c>
      <c r="J10" s="33" t="s">
        <v>158</v>
      </c>
      <c r="K10" s="1">
        <v>6</v>
      </c>
      <c r="L10" s="2" t="s">
        <v>197</v>
      </c>
      <c r="M10" s="2"/>
      <c r="N10" s="2" t="s">
        <v>198</v>
      </c>
      <c r="O10" s="2" t="s">
        <v>199</v>
      </c>
      <c r="P10" s="2" t="s">
        <v>186</v>
      </c>
      <c r="Q10" s="2" t="s">
        <v>186</v>
      </c>
      <c r="R10" s="2" t="s">
        <v>193</v>
      </c>
      <c r="S10" s="2" t="s">
        <v>186</v>
      </c>
      <c r="T10" s="2" t="s">
        <v>187</v>
      </c>
      <c r="U10" s="2" t="s">
        <v>186</v>
      </c>
      <c r="V10" s="2">
        <v>337.5</v>
      </c>
      <c r="W10" s="2">
        <v>1</v>
      </c>
      <c r="X10" s="2" t="s">
        <v>123</v>
      </c>
      <c r="Y10" s="2" t="s">
        <v>123</v>
      </c>
    </row>
    <row r="11" spans="1:25" s="4" customFormat="1" ht="25.5">
      <c r="A11" s="1">
        <v>7</v>
      </c>
      <c r="B11" s="31" t="s">
        <v>129</v>
      </c>
      <c r="C11" s="31"/>
      <c r="D11" s="30" t="s">
        <v>120</v>
      </c>
      <c r="E11" s="30" t="s">
        <v>123</v>
      </c>
      <c r="F11" s="144">
        <v>2004</v>
      </c>
      <c r="G11" s="79">
        <v>97000</v>
      </c>
      <c r="H11" s="137" t="s">
        <v>769</v>
      </c>
      <c r="I11" s="2" t="s">
        <v>157</v>
      </c>
      <c r="J11" s="33" t="s">
        <v>159</v>
      </c>
      <c r="K11" s="1">
        <v>7</v>
      </c>
      <c r="L11" s="2" t="s">
        <v>188</v>
      </c>
      <c r="M11" s="2" t="s">
        <v>189</v>
      </c>
      <c r="N11" s="2" t="s">
        <v>200</v>
      </c>
      <c r="O11" s="2"/>
      <c r="P11" s="2" t="s">
        <v>186</v>
      </c>
      <c r="Q11" s="2" t="s">
        <v>186</v>
      </c>
      <c r="R11" s="2" t="s">
        <v>189</v>
      </c>
      <c r="S11" s="2" t="s">
        <v>186</v>
      </c>
      <c r="T11" s="2" t="s">
        <v>189</v>
      </c>
      <c r="U11" s="2" t="s">
        <v>189</v>
      </c>
      <c r="V11" s="2">
        <v>96</v>
      </c>
      <c r="W11" s="2" t="s">
        <v>227</v>
      </c>
      <c r="X11" s="2" t="s">
        <v>123</v>
      </c>
      <c r="Y11" s="2" t="s">
        <v>123</v>
      </c>
    </row>
    <row r="12" spans="1:25" s="4" customFormat="1" ht="76.5">
      <c r="A12" s="1">
        <v>8</v>
      </c>
      <c r="B12" s="31" t="s">
        <v>130</v>
      </c>
      <c r="C12" s="31"/>
      <c r="D12" s="30" t="s">
        <v>120</v>
      </c>
      <c r="E12" s="30"/>
      <c r="F12" s="144"/>
      <c r="G12" s="79">
        <v>1619000</v>
      </c>
      <c r="H12" s="137" t="s">
        <v>769</v>
      </c>
      <c r="I12" s="2" t="s">
        <v>160</v>
      </c>
      <c r="J12" s="33" t="s">
        <v>161</v>
      </c>
      <c r="K12" s="1">
        <v>8</v>
      </c>
      <c r="L12" s="2" t="s">
        <v>183</v>
      </c>
      <c r="M12" s="2" t="s">
        <v>184</v>
      </c>
      <c r="N12" s="2" t="s">
        <v>201</v>
      </c>
      <c r="O12" s="2" t="s">
        <v>202</v>
      </c>
      <c r="P12" s="2" t="s">
        <v>203</v>
      </c>
      <c r="Q12" s="2" t="s">
        <v>186</v>
      </c>
      <c r="R12" s="2" t="s">
        <v>203</v>
      </c>
      <c r="S12" s="2" t="s">
        <v>203</v>
      </c>
      <c r="T12" s="2" t="s">
        <v>187</v>
      </c>
      <c r="U12" s="2" t="s">
        <v>203</v>
      </c>
      <c r="V12" s="2">
        <v>512.8</v>
      </c>
      <c r="W12" s="2">
        <v>2</v>
      </c>
      <c r="X12" s="2" t="s">
        <v>120</v>
      </c>
      <c r="Y12" s="2" t="s">
        <v>123</v>
      </c>
    </row>
    <row r="13" spans="1:25" s="4" customFormat="1" ht="153">
      <c r="A13" s="1">
        <v>9</v>
      </c>
      <c r="B13" s="31" t="s">
        <v>131</v>
      </c>
      <c r="C13" s="31"/>
      <c r="D13" s="30" t="s">
        <v>120</v>
      </c>
      <c r="E13" s="30"/>
      <c r="F13" s="144"/>
      <c r="G13" s="79">
        <v>2785000</v>
      </c>
      <c r="H13" s="137" t="s">
        <v>769</v>
      </c>
      <c r="I13" s="2" t="s">
        <v>162</v>
      </c>
      <c r="J13" s="33" t="s">
        <v>163</v>
      </c>
      <c r="K13" s="1">
        <v>9</v>
      </c>
      <c r="L13" s="2" t="s">
        <v>183</v>
      </c>
      <c r="M13" s="2" t="s">
        <v>184</v>
      </c>
      <c r="N13" s="2" t="s">
        <v>201</v>
      </c>
      <c r="O13" s="2" t="s">
        <v>204</v>
      </c>
      <c r="P13" s="2" t="s">
        <v>186</v>
      </c>
      <c r="Q13" s="2" t="s">
        <v>186</v>
      </c>
      <c r="R13" s="2" t="s">
        <v>186</v>
      </c>
      <c r="S13" s="2" t="s">
        <v>186</v>
      </c>
      <c r="T13" s="2" t="s">
        <v>187</v>
      </c>
      <c r="U13" s="2" t="s">
        <v>186</v>
      </c>
      <c r="V13" s="2">
        <v>882</v>
      </c>
      <c r="W13" s="2">
        <v>2</v>
      </c>
      <c r="X13" s="2" t="s">
        <v>120</v>
      </c>
      <c r="Y13" s="2" t="s">
        <v>123</v>
      </c>
    </row>
    <row r="14" spans="1:25" s="4" customFormat="1" ht="25.5">
      <c r="A14" s="1">
        <v>10</v>
      </c>
      <c r="B14" s="31" t="s">
        <v>132</v>
      </c>
      <c r="C14" s="31"/>
      <c r="D14" s="30" t="s">
        <v>120</v>
      </c>
      <c r="E14" s="30" t="s">
        <v>133</v>
      </c>
      <c r="F14" s="144" t="s">
        <v>134</v>
      </c>
      <c r="G14" s="79">
        <v>3136000</v>
      </c>
      <c r="H14" s="137" t="s">
        <v>769</v>
      </c>
      <c r="I14" s="2" t="s">
        <v>164</v>
      </c>
      <c r="J14" s="33" t="s">
        <v>165</v>
      </c>
      <c r="K14" s="1">
        <v>10</v>
      </c>
      <c r="L14" s="2" t="s">
        <v>183</v>
      </c>
      <c r="M14" s="2" t="s">
        <v>205</v>
      </c>
      <c r="N14" s="2" t="s">
        <v>206</v>
      </c>
      <c r="O14" s="2"/>
      <c r="P14" s="2" t="s">
        <v>196</v>
      </c>
      <c r="Q14" s="2" t="s">
        <v>196</v>
      </c>
      <c r="R14" s="2" t="s">
        <v>186</v>
      </c>
      <c r="S14" s="2" t="s">
        <v>196</v>
      </c>
      <c r="T14" s="2" t="s">
        <v>187</v>
      </c>
      <c r="U14" s="2" t="s">
        <v>196</v>
      </c>
      <c r="V14" s="2">
        <v>804.1</v>
      </c>
      <c r="W14" s="2" t="s">
        <v>228</v>
      </c>
      <c r="X14" s="2" t="s">
        <v>120</v>
      </c>
      <c r="Y14" s="2" t="s">
        <v>123</v>
      </c>
    </row>
    <row r="15" spans="1:25" s="4" customFormat="1" ht="38.25">
      <c r="A15" s="1">
        <v>11</v>
      </c>
      <c r="B15" s="31" t="s">
        <v>135</v>
      </c>
      <c r="C15" s="31"/>
      <c r="D15" s="30" t="s">
        <v>120</v>
      </c>
      <c r="E15" s="30"/>
      <c r="F15" s="144"/>
      <c r="G15" s="79">
        <v>177826</v>
      </c>
      <c r="H15" s="137" t="s">
        <v>770</v>
      </c>
      <c r="I15" s="2" t="s">
        <v>166</v>
      </c>
      <c r="J15" s="33" t="s">
        <v>167</v>
      </c>
      <c r="K15" s="1">
        <v>11</v>
      </c>
      <c r="L15" s="2" t="s">
        <v>183</v>
      </c>
      <c r="M15" s="2" t="s">
        <v>207</v>
      </c>
      <c r="N15" s="2" t="s">
        <v>191</v>
      </c>
      <c r="O15" s="2" t="s">
        <v>208</v>
      </c>
      <c r="P15" s="2" t="s">
        <v>186</v>
      </c>
      <c r="Q15" s="2" t="s">
        <v>186</v>
      </c>
      <c r="R15" s="2" t="s">
        <v>186</v>
      </c>
      <c r="S15" s="2" t="s">
        <v>186</v>
      </c>
      <c r="T15" s="2" t="s">
        <v>209</v>
      </c>
      <c r="U15" s="2" t="s">
        <v>186</v>
      </c>
      <c r="V15" s="2"/>
      <c r="W15" s="2">
        <v>1</v>
      </c>
      <c r="X15" s="2" t="s">
        <v>120</v>
      </c>
      <c r="Y15" s="2" t="s">
        <v>123</v>
      </c>
    </row>
    <row r="16" spans="1:25" s="4" customFormat="1" ht="25.5">
      <c r="A16" s="1">
        <v>12</v>
      </c>
      <c r="B16" s="31" t="s">
        <v>136</v>
      </c>
      <c r="C16" s="31"/>
      <c r="D16" s="30" t="s">
        <v>120</v>
      </c>
      <c r="E16" s="30" t="s">
        <v>123</v>
      </c>
      <c r="F16" s="144">
        <v>1991</v>
      </c>
      <c r="G16" s="79">
        <v>2663000</v>
      </c>
      <c r="H16" s="137" t="s">
        <v>769</v>
      </c>
      <c r="I16" s="2" t="s">
        <v>155</v>
      </c>
      <c r="J16" s="33" t="s">
        <v>168</v>
      </c>
      <c r="K16" s="1">
        <v>12</v>
      </c>
      <c r="L16" s="2" t="s">
        <v>183</v>
      </c>
      <c r="M16" s="2" t="s">
        <v>191</v>
      </c>
      <c r="N16" s="2" t="s">
        <v>192</v>
      </c>
      <c r="O16" s="2"/>
      <c r="P16" s="2" t="s">
        <v>186</v>
      </c>
      <c r="Q16" s="2" t="s">
        <v>186</v>
      </c>
      <c r="R16" s="2" t="s">
        <v>186</v>
      </c>
      <c r="S16" s="2" t="s">
        <v>186</v>
      </c>
      <c r="T16" s="2" t="s">
        <v>189</v>
      </c>
      <c r="U16" s="2" t="s">
        <v>186</v>
      </c>
      <c r="V16" s="2">
        <v>268</v>
      </c>
      <c r="W16" s="2" t="s">
        <v>227</v>
      </c>
      <c r="X16" s="2" t="s">
        <v>123</v>
      </c>
      <c r="Y16" s="2" t="s">
        <v>123</v>
      </c>
    </row>
    <row r="17" spans="1:25" s="4" customFormat="1" ht="25.5">
      <c r="A17" s="1">
        <v>13</v>
      </c>
      <c r="B17" s="31" t="s">
        <v>137</v>
      </c>
      <c r="C17" s="31"/>
      <c r="D17" s="30" t="s">
        <v>120</v>
      </c>
      <c r="E17" s="30" t="s">
        <v>123</v>
      </c>
      <c r="F17" s="144">
        <v>1996</v>
      </c>
      <c r="G17" s="79">
        <v>85380</v>
      </c>
      <c r="H17" s="137" t="s">
        <v>770</v>
      </c>
      <c r="I17" s="2" t="s">
        <v>157</v>
      </c>
      <c r="J17" s="33" t="s">
        <v>169</v>
      </c>
      <c r="K17" s="1">
        <v>13</v>
      </c>
      <c r="L17" s="2" t="s">
        <v>210</v>
      </c>
      <c r="M17" s="2" t="s">
        <v>191</v>
      </c>
      <c r="N17" s="2" t="s">
        <v>192</v>
      </c>
      <c r="O17" s="2"/>
      <c r="P17" s="2" t="s">
        <v>186</v>
      </c>
      <c r="Q17" s="2" t="s">
        <v>186</v>
      </c>
      <c r="R17" s="2" t="s">
        <v>187</v>
      </c>
      <c r="S17" s="2" t="s">
        <v>187</v>
      </c>
      <c r="T17" s="2" t="s">
        <v>189</v>
      </c>
      <c r="U17" s="2" t="s">
        <v>186</v>
      </c>
      <c r="V17" s="2">
        <v>70</v>
      </c>
      <c r="W17" s="2" t="s">
        <v>227</v>
      </c>
      <c r="X17" s="2" t="s">
        <v>123</v>
      </c>
      <c r="Y17" s="2" t="s">
        <v>123</v>
      </c>
    </row>
    <row r="18" spans="1:25" s="4" customFormat="1" ht="25.5">
      <c r="A18" s="1">
        <v>14</v>
      </c>
      <c r="B18" s="31" t="s">
        <v>135</v>
      </c>
      <c r="C18" s="31"/>
      <c r="D18" s="30" t="s">
        <v>120</v>
      </c>
      <c r="E18" s="30"/>
      <c r="F18" s="144">
        <v>1939</v>
      </c>
      <c r="G18" s="79">
        <v>9000</v>
      </c>
      <c r="H18" s="137" t="s">
        <v>770</v>
      </c>
      <c r="I18" s="2"/>
      <c r="J18" s="33" t="s">
        <v>170</v>
      </c>
      <c r="K18" s="1">
        <v>14</v>
      </c>
      <c r="L18" s="2" t="s">
        <v>211</v>
      </c>
      <c r="M18" s="2" t="s">
        <v>205</v>
      </c>
      <c r="N18" s="2" t="s">
        <v>212</v>
      </c>
      <c r="O18" s="2"/>
      <c r="P18" s="2" t="s">
        <v>186</v>
      </c>
      <c r="Q18" s="2" t="s">
        <v>186</v>
      </c>
      <c r="R18" s="2" t="s">
        <v>213</v>
      </c>
      <c r="S18" s="2" t="s">
        <v>214</v>
      </c>
      <c r="T18" s="2" t="s">
        <v>189</v>
      </c>
      <c r="U18" s="2" t="s">
        <v>186</v>
      </c>
      <c r="V18" s="2"/>
      <c r="W18" s="2" t="s">
        <v>227</v>
      </c>
      <c r="X18" s="2" t="s">
        <v>123</v>
      </c>
      <c r="Y18" s="2" t="s">
        <v>123</v>
      </c>
    </row>
    <row r="19" spans="1:25" s="4" customFormat="1" ht="25.5">
      <c r="A19" s="1">
        <v>15</v>
      </c>
      <c r="B19" s="31" t="s">
        <v>135</v>
      </c>
      <c r="C19" s="31"/>
      <c r="D19" s="30" t="s">
        <v>120</v>
      </c>
      <c r="E19" s="30"/>
      <c r="F19" s="144">
        <v>1974</v>
      </c>
      <c r="G19" s="79">
        <v>57340</v>
      </c>
      <c r="H19" s="137" t="s">
        <v>770</v>
      </c>
      <c r="I19" s="2"/>
      <c r="J19" s="33" t="s">
        <v>171</v>
      </c>
      <c r="K19" s="1">
        <v>15</v>
      </c>
      <c r="L19" s="2" t="s">
        <v>215</v>
      </c>
      <c r="M19" s="2" t="s">
        <v>207</v>
      </c>
      <c r="N19" s="2" t="s">
        <v>216</v>
      </c>
      <c r="O19" s="2"/>
      <c r="P19" s="2" t="s">
        <v>186</v>
      </c>
      <c r="Q19" s="2" t="s">
        <v>186</v>
      </c>
      <c r="R19" s="2" t="s">
        <v>186</v>
      </c>
      <c r="S19" s="2" t="s">
        <v>217</v>
      </c>
      <c r="T19" s="2" t="s">
        <v>189</v>
      </c>
      <c r="U19" s="2" t="s">
        <v>186</v>
      </c>
      <c r="V19" s="2"/>
      <c r="W19" s="2">
        <v>2</v>
      </c>
      <c r="X19" s="2" t="s">
        <v>120</v>
      </c>
      <c r="Y19" s="2" t="s">
        <v>123</v>
      </c>
    </row>
    <row r="20" spans="1:25" s="4" customFormat="1" ht="25.5">
      <c r="A20" s="1">
        <v>16</v>
      </c>
      <c r="B20" s="31" t="s">
        <v>138</v>
      </c>
      <c r="C20" s="31"/>
      <c r="D20" s="30" t="s">
        <v>120</v>
      </c>
      <c r="E20" s="30"/>
      <c r="F20" s="144" t="s">
        <v>139</v>
      </c>
      <c r="G20" s="79">
        <v>132000</v>
      </c>
      <c r="H20" s="137" t="s">
        <v>769</v>
      </c>
      <c r="I20" s="2"/>
      <c r="J20" s="33" t="s">
        <v>172</v>
      </c>
      <c r="K20" s="1">
        <v>16</v>
      </c>
      <c r="L20" s="2" t="s">
        <v>218</v>
      </c>
      <c r="M20" s="2" t="s">
        <v>219</v>
      </c>
      <c r="N20" s="2" t="s">
        <v>216</v>
      </c>
      <c r="O20" s="2"/>
      <c r="P20" s="2" t="s">
        <v>186</v>
      </c>
      <c r="Q20" s="2" t="s">
        <v>186</v>
      </c>
      <c r="R20" s="2" t="s">
        <v>186</v>
      </c>
      <c r="S20" s="2" t="s">
        <v>196</v>
      </c>
      <c r="T20" s="2" t="s">
        <v>189</v>
      </c>
      <c r="U20" s="2" t="s">
        <v>186</v>
      </c>
      <c r="V20" s="2">
        <v>41.7</v>
      </c>
      <c r="W20" s="2">
        <v>1</v>
      </c>
      <c r="X20" s="2" t="s">
        <v>123</v>
      </c>
      <c r="Y20" s="2" t="s">
        <v>123</v>
      </c>
    </row>
    <row r="21" spans="1:25" s="4" customFormat="1" ht="51">
      <c r="A21" s="1">
        <v>17</v>
      </c>
      <c r="B21" s="31" t="s">
        <v>135</v>
      </c>
      <c r="C21" s="31"/>
      <c r="D21" s="30" t="s">
        <v>120</v>
      </c>
      <c r="E21" s="30"/>
      <c r="F21" s="144" t="s">
        <v>134</v>
      </c>
      <c r="G21" s="79">
        <v>338000</v>
      </c>
      <c r="H21" s="137" t="s">
        <v>769</v>
      </c>
      <c r="I21" s="33" t="s">
        <v>173</v>
      </c>
      <c r="J21" s="33" t="s">
        <v>174</v>
      </c>
      <c r="K21" s="1">
        <v>17</v>
      </c>
      <c r="L21" s="2" t="s">
        <v>220</v>
      </c>
      <c r="M21" s="2" t="s">
        <v>205</v>
      </c>
      <c r="N21" s="2" t="s">
        <v>221</v>
      </c>
      <c r="O21" s="2"/>
      <c r="P21" s="2" t="s">
        <v>196</v>
      </c>
      <c r="Q21" s="2" t="s">
        <v>186</v>
      </c>
      <c r="R21" s="2" t="s">
        <v>222</v>
      </c>
      <c r="S21" s="2" t="s">
        <v>217</v>
      </c>
      <c r="T21" s="2" t="s">
        <v>189</v>
      </c>
      <c r="U21" s="2" t="s">
        <v>186</v>
      </c>
      <c r="V21" s="2">
        <v>107</v>
      </c>
      <c r="W21" s="2" t="s">
        <v>227</v>
      </c>
      <c r="X21" s="2" t="s">
        <v>123</v>
      </c>
      <c r="Y21" s="2" t="s">
        <v>123</v>
      </c>
    </row>
    <row r="22" spans="1:25" s="4" customFormat="1" ht="25.5">
      <c r="A22" s="1">
        <v>18</v>
      </c>
      <c r="B22" s="31" t="s">
        <v>135</v>
      </c>
      <c r="C22" s="31"/>
      <c r="D22" s="30" t="s">
        <v>120</v>
      </c>
      <c r="E22" s="30"/>
      <c r="F22" s="144">
        <v>1974</v>
      </c>
      <c r="G22" s="79">
        <v>287000</v>
      </c>
      <c r="H22" s="137" t="s">
        <v>769</v>
      </c>
      <c r="I22" s="33" t="s">
        <v>173</v>
      </c>
      <c r="J22" s="33" t="s">
        <v>175</v>
      </c>
      <c r="K22" s="1">
        <v>18</v>
      </c>
      <c r="L22" s="2" t="s">
        <v>218</v>
      </c>
      <c r="M22" s="2" t="s">
        <v>207</v>
      </c>
      <c r="N22" s="2" t="s">
        <v>216</v>
      </c>
      <c r="O22" s="2"/>
      <c r="P22" s="2" t="s">
        <v>186</v>
      </c>
      <c r="Q22" s="2" t="s">
        <v>186</v>
      </c>
      <c r="R22" s="2" t="s">
        <v>186</v>
      </c>
      <c r="S22" s="2" t="s">
        <v>214</v>
      </c>
      <c r="T22" s="2" t="s">
        <v>209</v>
      </c>
      <c r="U22" s="2" t="s">
        <v>186</v>
      </c>
      <c r="V22" s="2">
        <v>90.9</v>
      </c>
      <c r="W22" s="2" t="s">
        <v>227</v>
      </c>
      <c r="X22" s="2" t="s">
        <v>229</v>
      </c>
      <c r="Y22" s="2" t="s">
        <v>123</v>
      </c>
    </row>
    <row r="23" spans="1:25" s="4" customFormat="1" ht="25.5">
      <c r="A23" s="1">
        <v>19</v>
      </c>
      <c r="B23" s="31" t="s">
        <v>135</v>
      </c>
      <c r="C23" s="31"/>
      <c r="D23" s="30" t="s">
        <v>120</v>
      </c>
      <c r="E23" s="30"/>
      <c r="F23" s="144" t="s">
        <v>140</v>
      </c>
      <c r="G23" s="79">
        <v>208000</v>
      </c>
      <c r="H23" s="137" t="s">
        <v>769</v>
      </c>
      <c r="I23" s="33"/>
      <c r="J23" s="33" t="s">
        <v>176</v>
      </c>
      <c r="K23" s="1">
        <v>19</v>
      </c>
      <c r="L23" s="2" t="s">
        <v>218</v>
      </c>
      <c r="M23" s="2" t="s">
        <v>223</v>
      </c>
      <c r="N23" s="2" t="s">
        <v>216</v>
      </c>
      <c r="O23" s="2"/>
      <c r="P23" s="2" t="s">
        <v>186</v>
      </c>
      <c r="Q23" s="2" t="s">
        <v>214</v>
      </c>
      <c r="R23" s="2" t="s">
        <v>214</v>
      </c>
      <c r="S23" s="2" t="s">
        <v>214</v>
      </c>
      <c r="T23" s="2" t="s">
        <v>189</v>
      </c>
      <c r="U23" s="2"/>
      <c r="V23" s="2">
        <v>65.9</v>
      </c>
      <c r="W23" s="2">
        <v>2</v>
      </c>
      <c r="X23" s="2" t="s">
        <v>123</v>
      </c>
      <c r="Y23" s="2" t="s">
        <v>123</v>
      </c>
    </row>
    <row r="24" spans="1:25" s="4" customFormat="1" ht="38.25">
      <c r="A24" s="1">
        <v>20</v>
      </c>
      <c r="B24" s="31" t="s">
        <v>141</v>
      </c>
      <c r="C24" s="31"/>
      <c r="D24" s="30" t="s">
        <v>120</v>
      </c>
      <c r="E24" s="30"/>
      <c r="F24" s="144">
        <v>2010</v>
      </c>
      <c r="G24" s="79">
        <v>584407.15</v>
      </c>
      <c r="H24" s="137" t="s">
        <v>770</v>
      </c>
      <c r="I24" s="33" t="s">
        <v>166</v>
      </c>
      <c r="J24" s="2" t="s">
        <v>177</v>
      </c>
      <c r="K24" s="1">
        <v>20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4" customFormat="1" ht="38.25">
      <c r="A25" s="1">
        <v>21</v>
      </c>
      <c r="B25" s="31" t="s">
        <v>142</v>
      </c>
      <c r="C25" s="31"/>
      <c r="D25" s="30" t="s">
        <v>120</v>
      </c>
      <c r="E25" s="30"/>
      <c r="F25" s="144">
        <v>2010</v>
      </c>
      <c r="G25" s="79">
        <v>756254.19</v>
      </c>
      <c r="H25" s="137" t="s">
        <v>770</v>
      </c>
      <c r="I25" s="33" t="s">
        <v>178</v>
      </c>
      <c r="J25" s="33" t="s">
        <v>179</v>
      </c>
      <c r="K25" s="1">
        <v>21</v>
      </c>
      <c r="L25" s="2" t="s">
        <v>218</v>
      </c>
      <c r="M25" s="2" t="s">
        <v>207</v>
      </c>
      <c r="N25" s="2" t="s">
        <v>212</v>
      </c>
      <c r="O25" s="2"/>
      <c r="P25" s="2" t="s">
        <v>203</v>
      </c>
      <c r="Q25" s="2" t="s">
        <v>203</v>
      </c>
      <c r="R25" s="2" t="s">
        <v>224</v>
      </c>
      <c r="S25" s="2" t="s">
        <v>225</v>
      </c>
      <c r="T25" s="2" t="s">
        <v>209</v>
      </c>
      <c r="U25" s="2" t="s">
        <v>186</v>
      </c>
      <c r="V25" s="2">
        <v>124.96</v>
      </c>
      <c r="W25" s="2">
        <v>1</v>
      </c>
      <c r="X25" s="2" t="s">
        <v>123</v>
      </c>
      <c r="Y25" s="2" t="s">
        <v>123</v>
      </c>
    </row>
    <row r="26" spans="1:25" s="4" customFormat="1" ht="25.5">
      <c r="A26" s="1">
        <v>22</v>
      </c>
      <c r="B26" s="31" t="s">
        <v>143</v>
      </c>
      <c r="C26" s="2" t="s">
        <v>144</v>
      </c>
      <c r="D26" s="30" t="s">
        <v>120</v>
      </c>
      <c r="E26" s="30" t="s">
        <v>123</v>
      </c>
      <c r="F26" s="144" t="s">
        <v>145</v>
      </c>
      <c r="G26" s="79">
        <v>198000</v>
      </c>
      <c r="H26" s="137" t="s">
        <v>769</v>
      </c>
      <c r="I26" s="33" t="s">
        <v>173</v>
      </c>
      <c r="J26" s="33" t="s">
        <v>180</v>
      </c>
      <c r="K26" s="1">
        <v>22</v>
      </c>
      <c r="L26" s="2" t="s">
        <v>218</v>
      </c>
      <c r="M26" s="2" t="s">
        <v>223</v>
      </c>
      <c r="N26" s="2" t="s">
        <v>216</v>
      </c>
      <c r="O26" s="2"/>
      <c r="P26" s="2" t="s">
        <v>186</v>
      </c>
      <c r="Q26" s="2" t="s">
        <v>186</v>
      </c>
      <c r="R26" s="2" t="s">
        <v>186</v>
      </c>
      <c r="S26" s="2" t="s">
        <v>196</v>
      </c>
      <c r="T26" s="2" t="s">
        <v>189</v>
      </c>
      <c r="U26" s="2" t="s">
        <v>186</v>
      </c>
      <c r="V26" s="2">
        <v>62.7</v>
      </c>
      <c r="W26" s="2">
        <v>1</v>
      </c>
      <c r="X26" s="2" t="s">
        <v>123</v>
      </c>
      <c r="Y26" s="2" t="s">
        <v>123</v>
      </c>
    </row>
    <row r="27" spans="1:25" s="4" customFormat="1" ht="25.5">
      <c r="A27" s="1">
        <v>23</v>
      </c>
      <c r="B27" s="31" t="s">
        <v>146</v>
      </c>
      <c r="C27" s="31"/>
      <c r="D27" s="30" t="s">
        <v>120</v>
      </c>
      <c r="E27" s="30"/>
      <c r="F27" s="144">
        <v>2011</v>
      </c>
      <c r="G27" s="79">
        <v>1272136.91</v>
      </c>
      <c r="H27" s="137" t="s">
        <v>770</v>
      </c>
      <c r="I27" s="33" t="s">
        <v>181</v>
      </c>
      <c r="J27" s="33"/>
      <c r="K27" s="1">
        <v>23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4" customFormat="1" ht="12.75">
      <c r="A28" s="1">
        <v>24</v>
      </c>
      <c r="B28" s="31" t="s">
        <v>147</v>
      </c>
      <c r="C28" s="31"/>
      <c r="D28" s="30" t="s">
        <v>120</v>
      </c>
      <c r="E28" s="30"/>
      <c r="F28" s="144">
        <v>2011</v>
      </c>
      <c r="G28" s="79">
        <v>14489.4</v>
      </c>
      <c r="H28" s="137" t="s">
        <v>770</v>
      </c>
      <c r="I28" s="33"/>
      <c r="J28" s="33"/>
      <c r="K28" s="1">
        <v>24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4" customFormat="1" ht="12.75">
      <c r="A29" s="210" t="s">
        <v>0</v>
      </c>
      <c r="B29" s="210" t="s">
        <v>0</v>
      </c>
      <c r="C29" s="210"/>
      <c r="D29" s="47"/>
      <c r="E29" s="47"/>
      <c r="F29" s="2"/>
      <c r="G29" s="139">
        <f>SUM(G5:G28)</f>
        <v>19499833.65</v>
      </c>
      <c r="H29" s="154"/>
      <c r="I29" s="139"/>
      <c r="J29" s="33"/>
      <c r="K29" s="3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>
      <c r="A30" s="220" t="s">
        <v>535</v>
      </c>
      <c r="B30" s="220"/>
      <c r="C30" s="220"/>
      <c r="D30" s="220"/>
      <c r="E30" s="220"/>
      <c r="F30" s="220"/>
      <c r="G30" s="90"/>
      <c r="H30" s="157"/>
      <c r="I30" s="132"/>
      <c r="J30" s="132"/>
      <c r="K30" s="220" t="s">
        <v>535</v>
      </c>
      <c r="L30" s="220"/>
      <c r="M30" s="220"/>
      <c r="N30" s="220"/>
      <c r="O30" s="220"/>
      <c r="P30" s="220"/>
      <c r="Q30" s="131"/>
      <c r="R30" s="152"/>
      <c r="S30" s="152"/>
      <c r="T30" s="152"/>
      <c r="U30" s="152"/>
      <c r="V30" s="152"/>
      <c r="W30" s="152"/>
      <c r="X30" s="152"/>
      <c r="Y30" s="152"/>
    </row>
    <row r="31" spans="1:25" s="4" customFormat="1" ht="114.75">
      <c r="A31" s="1">
        <v>1</v>
      </c>
      <c r="B31" s="31" t="s">
        <v>495</v>
      </c>
      <c r="C31" s="31"/>
      <c r="D31" s="30" t="s">
        <v>133</v>
      </c>
      <c r="E31" s="30" t="s">
        <v>496</v>
      </c>
      <c r="F31" s="143" t="s">
        <v>497</v>
      </c>
      <c r="G31" s="79">
        <v>7801000</v>
      </c>
      <c r="H31" s="137" t="s">
        <v>769</v>
      </c>
      <c r="I31" s="2" t="s">
        <v>508</v>
      </c>
      <c r="J31" s="2" t="s">
        <v>509</v>
      </c>
      <c r="K31" s="1">
        <v>1</v>
      </c>
      <c r="L31" s="2" t="s">
        <v>183</v>
      </c>
      <c r="M31" s="2" t="s">
        <v>511</v>
      </c>
      <c r="N31" s="2" t="s">
        <v>512</v>
      </c>
      <c r="O31" s="2"/>
      <c r="P31" s="2" t="s">
        <v>196</v>
      </c>
      <c r="Q31" s="2" t="s">
        <v>186</v>
      </c>
      <c r="R31" s="2" t="s">
        <v>186</v>
      </c>
      <c r="S31" s="2" t="s">
        <v>203</v>
      </c>
      <c r="T31" s="2" t="s">
        <v>187</v>
      </c>
      <c r="U31" s="2" t="s">
        <v>186</v>
      </c>
      <c r="V31" s="2">
        <v>3916.8</v>
      </c>
      <c r="W31" s="2">
        <v>2</v>
      </c>
      <c r="X31" s="2" t="s">
        <v>426</v>
      </c>
      <c r="Y31" s="2" t="s">
        <v>513</v>
      </c>
    </row>
    <row r="32" spans="1:25" s="4" customFormat="1" ht="25.5">
      <c r="A32" s="1">
        <v>2</v>
      </c>
      <c r="B32" s="31" t="s">
        <v>498</v>
      </c>
      <c r="C32" s="31"/>
      <c r="D32" s="30" t="s">
        <v>133</v>
      </c>
      <c r="E32" s="30" t="s">
        <v>496</v>
      </c>
      <c r="F32" s="144">
        <v>2009</v>
      </c>
      <c r="G32" s="79">
        <v>1246577.13</v>
      </c>
      <c r="H32" s="137" t="s">
        <v>770</v>
      </c>
      <c r="I32" s="2" t="s">
        <v>510</v>
      </c>
      <c r="J32" s="2" t="s">
        <v>509</v>
      </c>
      <c r="K32" s="1">
        <v>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4" customFormat="1" ht="25.5">
      <c r="A33" s="1">
        <v>3</v>
      </c>
      <c r="B33" s="31" t="s">
        <v>499</v>
      </c>
      <c r="C33" s="31"/>
      <c r="D33" s="30" t="s">
        <v>133</v>
      </c>
      <c r="E33" s="30" t="s">
        <v>496</v>
      </c>
      <c r="F33" s="144">
        <v>2010</v>
      </c>
      <c r="G33" s="79">
        <v>367158.79</v>
      </c>
      <c r="H33" s="137" t="s">
        <v>770</v>
      </c>
      <c r="I33" s="2"/>
      <c r="J33" s="2" t="s">
        <v>509</v>
      </c>
      <c r="K33" s="1">
        <v>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4" customFormat="1" ht="25.5">
      <c r="A34" s="1">
        <v>4</v>
      </c>
      <c r="B34" s="31" t="s">
        <v>500</v>
      </c>
      <c r="C34" s="31"/>
      <c r="D34" s="30" t="s">
        <v>133</v>
      </c>
      <c r="E34" s="30" t="s">
        <v>496</v>
      </c>
      <c r="F34" s="144">
        <v>2010</v>
      </c>
      <c r="G34" s="79">
        <v>271866.31</v>
      </c>
      <c r="H34" s="137" t="s">
        <v>770</v>
      </c>
      <c r="I34" s="2"/>
      <c r="J34" s="2" t="s">
        <v>509</v>
      </c>
      <c r="K34" s="1">
        <v>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4" customFormat="1" ht="25.5">
      <c r="A35" s="1">
        <v>5</v>
      </c>
      <c r="B35" s="31" t="s">
        <v>501</v>
      </c>
      <c r="C35" s="31"/>
      <c r="D35" s="30" t="s">
        <v>133</v>
      </c>
      <c r="E35" s="30" t="s">
        <v>496</v>
      </c>
      <c r="F35" s="144">
        <v>2013</v>
      </c>
      <c r="G35" s="79">
        <v>396687.97</v>
      </c>
      <c r="H35" s="137" t="s">
        <v>770</v>
      </c>
      <c r="I35" s="2"/>
      <c r="J35" s="2" t="s">
        <v>509</v>
      </c>
      <c r="K35" s="1">
        <v>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4" customFormat="1" ht="25.5">
      <c r="A36" s="1">
        <v>6</v>
      </c>
      <c r="B36" s="31" t="s">
        <v>502</v>
      </c>
      <c r="C36" s="31"/>
      <c r="D36" s="30" t="s">
        <v>133</v>
      </c>
      <c r="E36" s="30" t="s">
        <v>496</v>
      </c>
      <c r="F36" s="144" t="s">
        <v>503</v>
      </c>
      <c r="G36" s="79">
        <v>18154.69</v>
      </c>
      <c r="H36" s="137" t="s">
        <v>770</v>
      </c>
      <c r="I36" s="2"/>
      <c r="J36" s="2" t="s">
        <v>509</v>
      </c>
      <c r="K36" s="1">
        <v>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4" customFormat="1" ht="12.75">
      <c r="A37" s="1">
        <v>7</v>
      </c>
      <c r="B37" s="31" t="s">
        <v>504</v>
      </c>
      <c r="C37" s="31"/>
      <c r="D37" s="30" t="s">
        <v>133</v>
      </c>
      <c r="E37" s="30" t="s">
        <v>496</v>
      </c>
      <c r="F37" s="144"/>
      <c r="G37" s="79">
        <v>69051.2</v>
      </c>
      <c r="H37" s="137" t="s">
        <v>770</v>
      </c>
      <c r="I37" s="2"/>
      <c r="J37" s="2" t="s">
        <v>509</v>
      </c>
      <c r="K37" s="1">
        <v>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4" customFormat="1" ht="12.75">
      <c r="A38" s="1">
        <v>8</v>
      </c>
      <c r="B38" s="31" t="s">
        <v>505</v>
      </c>
      <c r="C38" s="31"/>
      <c r="D38" s="30" t="s">
        <v>133</v>
      </c>
      <c r="E38" s="30" t="s">
        <v>496</v>
      </c>
      <c r="F38" s="144"/>
      <c r="G38" s="79">
        <v>15515.7</v>
      </c>
      <c r="H38" s="137" t="s">
        <v>770</v>
      </c>
      <c r="I38" s="2"/>
      <c r="J38" s="2" t="s">
        <v>509</v>
      </c>
      <c r="K38" s="1">
        <v>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4" customFormat="1" ht="12.75">
      <c r="A39" s="1">
        <v>9</v>
      </c>
      <c r="B39" s="31" t="s">
        <v>506</v>
      </c>
      <c r="C39" s="31"/>
      <c r="D39" s="30" t="s">
        <v>133</v>
      </c>
      <c r="E39" s="30" t="s">
        <v>496</v>
      </c>
      <c r="F39" s="144"/>
      <c r="G39" s="79">
        <v>8497.7</v>
      </c>
      <c r="H39" s="137" t="s">
        <v>770</v>
      </c>
      <c r="I39" s="2"/>
      <c r="J39" s="2" t="s">
        <v>509</v>
      </c>
      <c r="K39" s="1">
        <v>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4" customFormat="1" ht="12.75">
      <c r="A40" s="1">
        <v>10</v>
      </c>
      <c r="B40" s="31" t="s">
        <v>507</v>
      </c>
      <c r="C40" s="31"/>
      <c r="D40" s="30" t="s">
        <v>133</v>
      </c>
      <c r="E40" s="30" t="s">
        <v>496</v>
      </c>
      <c r="F40" s="144">
        <v>2012</v>
      </c>
      <c r="G40" s="79">
        <v>229962.02</v>
      </c>
      <c r="H40" s="137" t="s">
        <v>770</v>
      </c>
      <c r="I40" s="2"/>
      <c r="J40" s="2" t="s">
        <v>509</v>
      </c>
      <c r="K40" s="1">
        <v>10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4" customFormat="1" ht="12.75">
      <c r="A41" s="210" t="s">
        <v>0</v>
      </c>
      <c r="B41" s="210" t="s">
        <v>0</v>
      </c>
      <c r="C41" s="210"/>
      <c r="D41" s="47"/>
      <c r="E41" s="47"/>
      <c r="F41" s="2"/>
      <c r="G41" s="139">
        <f>SUM(G31:G40)</f>
        <v>10424471.509999996</v>
      </c>
      <c r="H41" s="154"/>
      <c r="I41" s="33"/>
      <c r="J41" s="33"/>
      <c r="K41" s="3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>
      <c r="A42" s="220" t="s">
        <v>576</v>
      </c>
      <c r="B42" s="220"/>
      <c r="C42" s="220"/>
      <c r="D42" s="220"/>
      <c r="E42" s="220"/>
      <c r="F42" s="220"/>
      <c r="G42" s="90"/>
      <c r="H42" s="90"/>
      <c r="I42" s="132"/>
      <c r="J42" s="132"/>
      <c r="K42" s="220" t="s">
        <v>576</v>
      </c>
      <c r="L42" s="220"/>
      <c r="M42" s="220"/>
      <c r="N42" s="220"/>
      <c r="O42" s="220"/>
      <c r="P42" s="220"/>
      <c r="Q42" s="131"/>
      <c r="R42" s="152"/>
      <c r="S42" s="152"/>
      <c r="T42" s="152"/>
      <c r="U42" s="152"/>
      <c r="V42" s="152"/>
      <c r="W42" s="152"/>
      <c r="X42" s="152"/>
      <c r="Y42" s="152"/>
    </row>
    <row r="43" spans="1:25" s="4" customFormat="1" ht="102">
      <c r="A43" s="2">
        <v>1</v>
      </c>
      <c r="B43" s="35" t="s">
        <v>547</v>
      </c>
      <c r="C43" s="34" t="s">
        <v>548</v>
      </c>
      <c r="D43" s="30" t="s">
        <v>133</v>
      </c>
      <c r="E43" s="30" t="s">
        <v>426</v>
      </c>
      <c r="F43" s="34">
        <v>1964</v>
      </c>
      <c r="G43" s="120">
        <v>1506000</v>
      </c>
      <c r="H43" s="137" t="s">
        <v>769</v>
      </c>
      <c r="I43" s="2" t="s">
        <v>557</v>
      </c>
      <c r="J43" s="2" t="s">
        <v>558</v>
      </c>
      <c r="K43" s="2">
        <v>1</v>
      </c>
      <c r="L43" s="2" t="s">
        <v>559</v>
      </c>
      <c r="M43" s="2" t="s">
        <v>207</v>
      </c>
      <c r="N43" s="2" t="s">
        <v>560</v>
      </c>
      <c r="O43" s="2" t="s">
        <v>563</v>
      </c>
      <c r="P43" s="2" t="s">
        <v>186</v>
      </c>
      <c r="Q43" s="2" t="s">
        <v>564</v>
      </c>
      <c r="R43" s="2" t="s">
        <v>196</v>
      </c>
      <c r="S43" s="2" t="s">
        <v>186</v>
      </c>
      <c r="T43" s="2" t="s">
        <v>187</v>
      </c>
      <c r="U43" s="2" t="s">
        <v>186</v>
      </c>
      <c r="V43" s="2" t="s">
        <v>567</v>
      </c>
      <c r="W43" s="2">
        <v>2</v>
      </c>
      <c r="X43" s="2" t="s">
        <v>123</v>
      </c>
      <c r="Y43" s="2" t="s">
        <v>123</v>
      </c>
    </row>
    <row r="44" spans="1:25" s="4" customFormat="1" ht="25.5">
      <c r="A44" s="2">
        <v>2</v>
      </c>
      <c r="B44" s="35" t="s">
        <v>549</v>
      </c>
      <c r="C44" s="34" t="s">
        <v>550</v>
      </c>
      <c r="D44" s="30" t="s">
        <v>133</v>
      </c>
      <c r="E44" s="30" t="s">
        <v>426</v>
      </c>
      <c r="F44" s="34">
        <v>1965</v>
      </c>
      <c r="G44" s="120">
        <v>137000</v>
      </c>
      <c r="H44" s="137" t="s">
        <v>769</v>
      </c>
      <c r="I44" s="2"/>
      <c r="J44" s="2" t="s">
        <v>558</v>
      </c>
      <c r="K44" s="2">
        <v>2</v>
      </c>
      <c r="L44" s="2" t="s">
        <v>561</v>
      </c>
      <c r="M44" s="2" t="s">
        <v>207</v>
      </c>
      <c r="N44" s="2" t="s">
        <v>562</v>
      </c>
      <c r="O44" s="2"/>
      <c r="P44" s="2" t="s">
        <v>565</v>
      </c>
      <c r="Q44" s="2" t="s">
        <v>566</v>
      </c>
      <c r="R44" s="2" t="s">
        <v>187</v>
      </c>
      <c r="S44" s="2" t="s">
        <v>565</v>
      </c>
      <c r="T44" s="2" t="s">
        <v>187</v>
      </c>
      <c r="U44" s="2" t="s">
        <v>187</v>
      </c>
      <c r="V44" s="2" t="s">
        <v>568</v>
      </c>
      <c r="W44" s="2">
        <v>1</v>
      </c>
      <c r="X44" s="2" t="s">
        <v>123</v>
      </c>
      <c r="Y44" s="2" t="s">
        <v>123</v>
      </c>
    </row>
    <row r="45" spans="1:25" s="4" customFormat="1" ht="25.5">
      <c r="A45" s="2">
        <v>3</v>
      </c>
      <c r="B45" s="35" t="s">
        <v>502</v>
      </c>
      <c r="C45" s="34" t="s">
        <v>551</v>
      </c>
      <c r="D45" s="30" t="s">
        <v>133</v>
      </c>
      <c r="E45" s="30" t="s">
        <v>426</v>
      </c>
      <c r="F45" s="34" t="s">
        <v>552</v>
      </c>
      <c r="G45" s="120">
        <v>9654.79</v>
      </c>
      <c r="H45" s="137" t="s">
        <v>770</v>
      </c>
      <c r="I45" s="2"/>
      <c r="J45" s="2" t="s">
        <v>558</v>
      </c>
      <c r="K45" s="2">
        <v>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4" customFormat="1" ht="25.5">
      <c r="A46" s="2">
        <v>4</v>
      </c>
      <c r="B46" s="35" t="s">
        <v>553</v>
      </c>
      <c r="C46" s="34" t="s">
        <v>554</v>
      </c>
      <c r="D46" s="30" t="s">
        <v>133</v>
      </c>
      <c r="E46" s="30" t="s">
        <v>426</v>
      </c>
      <c r="F46" s="34">
        <v>2011</v>
      </c>
      <c r="G46" s="120">
        <v>128943.81</v>
      </c>
      <c r="H46" s="137" t="s">
        <v>770</v>
      </c>
      <c r="I46" s="2" t="s">
        <v>502</v>
      </c>
      <c r="J46" s="2" t="s">
        <v>558</v>
      </c>
      <c r="K46" s="2">
        <v>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 t="s">
        <v>569</v>
      </c>
      <c r="W46" s="2"/>
      <c r="X46" s="2"/>
      <c r="Y46" s="2"/>
    </row>
    <row r="47" spans="1:25" s="4" customFormat="1" ht="25.5">
      <c r="A47" s="2">
        <v>5</v>
      </c>
      <c r="B47" s="35" t="s">
        <v>555</v>
      </c>
      <c r="C47" s="34" t="s">
        <v>556</v>
      </c>
      <c r="D47" s="30" t="s">
        <v>133</v>
      </c>
      <c r="E47" s="30" t="s">
        <v>426</v>
      </c>
      <c r="F47" s="34">
        <v>2011</v>
      </c>
      <c r="G47" s="120">
        <v>44985.22</v>
      </c>
      <c r="H47" s="137" t="s">
        <v>770</v>
      </c>
      <c r="I47" s="2"/>
      <c r="J47" s="2" t="s">
        <v>558</v>
      </c>
      <c r="K47" s="2">
        <v>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4" customFormat="1" ht="12.75">
      <c r="A48" s="210" t="s">
        <v>0</v>
      </c>
      <c r="B48" s="210"/>
      <c r="C48" s="210"/>
      <c r="D48" s="47"/>
      <c r="E48" s="47"/>
      <c r="F48" s="2"/>
      <c r="G48" s="139">
        <f>SUM(G43:G47)</f>
        <v>1826583.82</v>
      </c>
      <c r="H48" s="154"/>
      <c r="I48" s="33"/>
      <c r="J48" s="33"/>
      <c r="K48" s="3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>
      <c r="A49" s="220" t="s">
        <v>614</v>
      </c>
      <c r="B49" s="220"/>
      <c r="C49" s="220"/>
      <c r="D49" s="220"/>
      <c r="E49" s="220"/>
      <c r="F49" s="220"/>
      <c r="G49" s="90"/>
      <c r="H49" s="157"/>
      <c r="I49" s="132"/>
      <c r="J49" s="132"/>
      <c r="K49" s="220" t="s">
        <v>614</v>
      </c>
      <c r="L49" s="220"/>
      <c r="M49" s="220"/>
      <c r="N49" s="220"/>
      <c r="O49" s="220"/>
      <c r="P49" s="220"/>
      <c r="Q49" s="131"/>
      <c r="R49" s="152"/>
      <c r="S49" s="152"/>
      <c r="T49" s="152"/>
      <c r="U49" s="152"/>
      <c r="V49" s="152"/>
      <c r="W49" s="152"/>
      <c r="X49" s="152"/>
      <c r="Y49" s="152"/>
    </row>
    <row r="50" spans="1:25" s="4" customFormat="1" ht="153">
      <c r="A50" s="2">
        <v>1</v>
      </c>
      <c r="B50" s="35" t="s">
        <v>767</v>
      </c>
      <c r="C50" s="34" t="s">
        <v>585</v>
      </c>
      <c r="D50" s="30" t="s">
        <v>586</v>
      </c>
      <c r="E50" s="30" t="s">
        <v>587</v>
      </c>
      <c r="F50" s="34" t="s">
        <v>588</v>
      </c>
      <c r="G50" s="120">
        <v>1317000</v>
      </c>
      <c r="H50" s="137" t="s">
        <v>769</v>
      </c>
      <c r="I50" s="2" t="s">
        <v>590</v>
      </c>
      <c r="J50" s="2" t="s">
        <v>582</v>
      </c>
      <c r="K50" s="2">
        <v>1</v>
      </c>
      <c r="L50" s="2" t="s">
        <v>591</v>
      </c>
      <c r="M50" s="2" t="s">
        <v>592</v>
      </c>
      <c r="N50" s="2" t="s">
        <v>593</v>
      </c>
      <c r="O50" s="2" t="s">
        <v>594</v>
      </c>
      <c r="P50" s="2" t="s">
        <v>595</v>
      </c>
      <c r="Q50" s="2" t="s">
        <v>596</v>
      </c>
      <c r="R50" s="2" t="s">
        <v>595</v>
      </c>
      <c r="S50" s="2" t="s">
        <v>595</v>
      </c>
      <c r="T50" s="2" t="s">
        <v>597</v>
      </c>
      <c r="U50" s="2" t="s">
        <v>598</v>
      </c>
      <c r="V50" s="2" t="s">
        <v>599</v>
      </c>
      <c r="W50" s="2">
        <v>2</v>
      </c>
      <c r="X50" s="2" t="s">
        <v>587</v>
      </c>
      <c r="Y50" s="2" t="s">
        <v>587</v>
      </c>
    </row>
    <row r="51" spans="1:25" s="4" customFormat="1" ht="25.5">
      <c r="A51" s="2">
        <v>2</v>
      </c>
      <c r="B51" s="35" t="s">
        <v>502</v>
      </c>
      <c r="C51" s="34"/>
      <c r="D51" s="30"/>
      <c r="E51" s="30"/>
      <c r="F51" s="34"/>
      <c r="G51" s="120">
        <v>997.6</v>
      </c>
      <c r="H51" s="137" t="s">
        <v>770</v>
      </c>
      <c r="I51" s="33"/>
      <c r="J51" s="2" t="s">
        <v>582</v>
      </c>
      <c r="K51" s="2">
        <v>2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4" customFormat="1" ht="25.5">
      <c r="A52" s="2">
        <v>3</v>
      </c>
      <c r="B52" s="35" t="s">
        <v>589</v>
      </c>
      <c r="C52" s="34"/>
      <c r="D52" s="30"/>
      <c r="E52" s="30"/>
      <c r="F52" s="34">
        <v>2011</v>
      </c>
      <c r="G52" s="120">
        <v>128943.81</v>
      </c>
      <c r="H52" s="137" t="s">
        <v>770</v>
      </c>
      <c r="I52" s="33"/>
      <c r="J52" s="2" t="s">
        <v>582</v>
      </c>
      <c r="K52" s="2">
        <v>3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4" customFormat="1" ht="12.75">
      <c r="A53" s="1"/>
      <c r="B53" s="210" t="s">
        <v>0</v>
      </c>
      <c r="C53" s="210"/>
      <c r="D53" s="47"/>
      <c r="E53" s="30"/>
      <c r="F53" s="33"/>
      <c r="G53" s="139">
        <f>SUM(G50:G52)</f>
        <v>1446941.4100000001</v>
      </c>
      <c r="H53" s="154"/>
      <c r="I53" s="33"/>
      <c r="J53" s="33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>
      <c r="A54" s="220" t="s">
        <v>620</v>
      </c>
      <c r="B54" s="220"/>
      <c r="C54" s="220"/>
      <c r="D54" s="220"/>
      <c r="E54" s="220"/>
      <c r="F54" s="220"/>
      <c r="G54" s="90"/>
      <c r="H54" s="90"/>
      <c r="I54" s="132"/>
      <c r="J54" s="132"/>
      <c r="K54" s="220" t="s">
        <v>620</v>
      </c>
      <c r="L54" s="220"/>
      <c r="M54" s="220"/>
      <c r="N54" s="220"/>
      <c r="O54" s="220"/>
      <c r="P54" s="220"/>
      <c r="Q54" s="131"/>
      <c r="R54" s="152"/>
      <c r="S54" s="152"/>
      <c r="T54" s="152"/>
      <c r="U54" s="152"/>
      <c r="V54" s="152"/>
      <c r="W54" s="152"/>
      <c r="X54" s="152"/>
      <c r="Y54" s="152"/>
    </row>
    <row r="55" spans="1:25" s="140" customFormat="1" ht="114.75">
      <c r="A55" s="1">
        <v>1</v>
      </c>
      <c r="B55" s="31" t="s">
        <v>621</v>
      </c>
      <c r="C55" s="2" t="s">
        <v>621</v>
      </c>
      <c r="D55" s="30" t="s">
        <v>133</v>
      </c>
      <c r="E55" s="30" t="s">
        <v>426</v>
      </c>
      <c r="F55" s="145" t="s">
        <v>622</v>
      </c>
      <c r="G55" s="80">
        <v>1952000</v>
      </c>
      <c r="H55" s="137" t="s">
        <v>769</v>
      </c>
      <c r="I55" s="2" t="s">
        <v>630</v>
      </c>
      <c r="J55" s="34" t="s">
        <v>631</v>
      </c>
      <c r="K55" s="1">
        <v>1</v>
      </c>
      <c r="L55" s="34" t="s">
        <v>633</v>
      </c>
      <c r="M55" s="34" t="s">
        <v>634</v>
      </c>
      <c r="N55" s="34" t="s">
        <v>635</v>
      </c>
      <c r="O55" s="34" t="s">
        <v>637</v>
      </c>
      <c r="P55" s="34" t="s">
        <v>638</v>
      </c>
      <c r="Q55" s="34" t="s">
        <v>639</v>
      </c>
      <c r="R55" s="34" t="s">
        <v>639</v>
      </c>
      <c r="S55" s="34" t="s">
        <v>639</v>
      </c>
      <c r="T55" s="34" t="s">
        <v>639</v>
      </c>
      <c r="U55" s="34" t="s">
        <v>639</v>
      </c>
      <c r="V55" s="34">
        <v>979.9</v>
      </c>
      <c r="W55" s="34">
        <v>2</v>
      </c>
      <c r="X55" s="34" t="s">
        <v>426</v>
      </c>
      <c r="Y55" s="34" t="s">
        <v>426</v>
      </c>
    </row>
    <row r="56" spans="1:25" s="140" customFormat="1" ht="38.25">
      <c r="A56" s="1">
        <v>2</v>
      </c>
      <c r="B56" s="31" t="s">
        <v>623</v>
      </c>
      <c r="C56" s="2" t="s">
        <v>624</v>
      </c>
      <c r="D56" s="30" t="s">
        <v>133</v>
      </c>
      <c r="E56" s="30" t="s">
        <v>426</v>
      </c>
      <c r="F56" s="2" t="s">
        <v>625</v>
      </c>
      <c r="G56" s="80">
        <v>114000</v>
      </c>
      <c r="H56" s="137" t="s">
        <v>769</v>
      </c>
      <c r="I56" s="2"/>
      <c r="J56" s="34" t="s">
        <v>632</v>
      </c>
      <c r="K56" s="1">
        <v>2</v>
      </c>
      <c r="L56" s="34" t="s">
        <v>633</v>
      </c>
      <c r="M56" s="34" t="s">
        <v>636</v>
      </c>
      <c r="N56" s="34" t="s">
        <v>635</v>
      </c>
      <c r="O56" s="34" t="s">
        <v>640</v>
      </c>
      <c r="P56" s="34" t="s">
        <v>641</v>
      </c>
      <c r="Q56" s="34" t="s">
        <v>639</v>
      </c>
      <c r="R56" s="34" t="s">
        <v>642</v>
      </c>
      <c r="S56" s="34" t="s">
        <v>639</v>
      </c>
      <c r="T56" s="34" t="s">
        <v>642</v>
      </c>
      <c r="U56" s="34" t="s">
        <v>642</v>
      </c>
      <c r="V56" s="34">
        <v>70</v>
      </c>
      <c r="W56" s="34">
        <v>1</v>
      </c>
      <c r="X56" s="34" t="s">
        <v>426</v>
      </c>
      <c r="Y56" s="34" t="s">
        <v>426</v>
      </c>
    </row>
    <row r="57" spans="1:25" s="140" customFormat="1" ht="12.75">
      <c r="A57" s="1">
        <v>3</v>
      </c>
      <c r="B57" s="31" t="s">
        <v>626</v>
      </c>
      <c r="C57" s="2"/>
      <c r="D57" s="30"/>
      <c r="E57" s="30"/>
      <c r="F57" s="2"/>
      <c r="G57" s="80">
        <v>23558.6</v>
      </c>
      <c r="H57" s="137" t="s">
        <v>770</v>
      </c>
      <c r="I57" s="2"/>
      <c r="J57" s="34" t="s">
        <v>631</v>
      </c>
      <c r="K57" s="1">
        <v>3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s="140" customFormat="1" ht="12.75">
      <c r="A58" s="1">
        <v>4</v>
      </c>
      <c r="B58" s="31" t="s">
        <v>627</v>
      </c>
      <c r="C58" s="2"/>
      <c r="D58" s="30"/>
      <c r="E58" s="30"/>
      <c r="F58" s="2"/>
      <c r="G58" s="80">
        <v>11329.7</v>
      </c>
      <c r="H58" s="137" t="s">
        <v>770</v>
      </c>
      <c r="I58" s="2"/>
      <c r="J58" s="34" t="s">
        <v>631</v>
      </c>
      <c r="K58" s="1">
        <v>4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s="140" customFormat="1" ht="12.75">
      <c r="A59" s="1">
        <v>5</v>
      </c>
      <c r="B59" s="31" t="s">
        <v>628</v>
      </c>
      <c r="C59" s="2"/>
      <c r="D59" s="30"/>
      <c r="E59" s="30"/>
      <c r="F59" s="2"/>
      <c r="G59" s="80">
        <v>6397.8</v>
      </c>
      <c r="H59" s="137" t="s">
        <v>770</v>
      </c>
      <c r="I59" s="2"/>
      <c r="J59" s="34" t="s">
        <v>631</v>
      </c>
      <c r="K59" s="1">
        <v>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s="140" customFormat="1" ht="12.75">
      <c r="A60" s="1">
        <v>6</v>
      </c>
      <c r="B60" s="31" t="s">
        <v>629</v>
      </c>
      <c r="C60" s="2"/>
      <c r="D60" s="30"/>
      <c r="E60" s="30"/>
      <c r="F60" s="2"/>
      <c r="G60" s="80">
        <v>23351.6</v>
      </c>
      <c r="H60" s="137" t="s">
        <v>770</v>
      </c>
      <c r="I60" s="2"/>
      <c r="J60" s="34" t="s">
        <v>631</v>
      </c>
      <c r="K60" s="1">
        <v>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s="140" customFormat="1" ht="12.75">
      <c r="A61" s="1">
        <v>7</v>
      </c>
      <c r="B61" s="31" t="s">
        <v>801</v>
      </c>
      <c r="C61" s="2"/>
      <c r="D61" s="30"/>
      <c r="E61" s="30"/>
      <c r="F61" s="2"/>
      <c r="G61" s="80">
        <v>124262.01</v>
      </c>
      <c r="H61" s="137" t="s">
        <v>770</v>
      </c>
      <c r="I61" s="2"/>
      <c r="J61" s="34" t="s">
        <v>655</v>
      </c>
      <c r="K61" s="1">
        <v>7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4" customFormat="1" ht="14.25" customHeight="1">
      <c r="A62" s="210" t="s">
        <v>22</v>
      </c>
      <c r="B62" s="210"/>
      <c r="C62" s="210"/>
      <c r="D62" s="47"/>
      <c r="E62" s="47"/>
      <c r="F62" s="2"/>
      <c r="G62" s="139">
        <f>SUM(G55:G61)</f>
        <v>2254899.71</v>
      </c>
      <c r="H62" s="154"/>
      <c r="I62" s="33"/>
      <c r="J62" s="33"/>
      <c r="K62" s="3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7" customFormat="1" ht="12.75" customHeight="1">
      <c r="A63" s="219" t="s">
        <v>673</v>
      </c>
      <c r="B63" s="219"/>
      <c r="C63" s="219"/>
      <c r="D63" s="219"/>
      <c r="E63" s="219"/>
      <c r="F63" s="219"/>
      <c r="G63" s="147"/>
      <c r="H63" s="147"/>
      <c r="I63" s="132"/>
      <c r="J63" s="132"/>
      <c r="K63" s="219" t="s">
        <v>673</v>
      </c>
      <c r="L63" s="219"/>
      <c r="M63" s="219"/>
      <c r="N63" s="219"/>
      <c r="O63" s="219"/>
      <c r="P63" s="219"/>
      <c r="Q63" s="131"/>
      <c r="R63" s="152"/>
      <c r="S63" s="152"/>
      <c r="T63" s="152"/>
      <c r="U63" s="152"/>
      <c r="V63" s="152"/>
      <c r="W63" s="152"/>
      <c r="X63" s="152"/>
      <c r="Y63" s="152"/>
    </row>
    <row r="64" spans="1:25" s="140" customFormat="1" ht="89.25">
      <c r="A64" s="1">
        <v>1</v>
      </c>
      <c r="B64" s="31" t="s">
        <v>674</v>
      </c>
      <c r="C64" s="2" t="s">
        <v>675</v>
      </c>
      <c r="D64" s="30" t="s">
        <v>586</v>
      </c>
      <c r="E64" s="30" t="s">
        <v>676</v>
      </c>
      <c r="F64" s="145" t="s">
        <v>677</v>
      </c>
      <c r="G64" s="80">
        <v>514000</v>
      </c>
      <c r="H64" s="137" t="s">
        <v>769</v>
      </c>
      <c r="I64" s="2" t="s">
        <v>680</v>
      </c>
      <c r="J64" s="34" t="s">
        <v>681</v>
      </c>
      <c r="K64" s="1">
        <v>1</v>
      </c>
      <c r="L64" s="34" t="s">
        <v>682</v>
      </c>
      <c r="M64" s="34" t="s">
        <v>683</v>
      </c>
      <c r="N64" s="34" t="s">
        <v>684</v>
      </c>
      <c r="O64" s="34" t="s">
        <v>685</v>
      </c>
      <c r="P64" s="34" t="s">
        <v>196</v>
      </c>
      <c r="Q64" s="34" t="s">
        <v>686</v>
      </c>
      <c r="R64" s="34" t="s">
        <v>186</v>
      </c>
      <c r="S64" s="34" t="s">
        <v>186</v>
      </c>
      <c r="T64" s="34" t="s">
        <v>187</v>
      </c>
      <c r="U64" s="34" t="s">
        <v>687</v>
      </c>
      <c r="V64" s="34" t="s">
        <v>688</v>
      </c>
      <c r="W64" s="34">
        <v>1</v>
      </c>
      <c r="X64" s="34" t="s">
        <v>426</v>
      </c>
      <c r="Y64" s="34" t="s">
        <v>426</v>
      </c>
    </row>
    <row r="65" spans="1:25" s="140" customFormat="1" ht="25.5">
      <c r="A65" s="1">
        <v>2</v>
      </c>
      <c r="B65" s="31" t="s">
        <v>678</v>
      </c>
      <c r="C65" s="2" t="s">
        <v>675</v>
      </c>
      <c r="D65" s="30" t="s">
        <v>586</v>
      </c>
      <c r="E65" s="30" t="s">
        <v>587</v>
      </c>
      <c r="F65" s="2" t="s">
        <v>679</v>
      </c>
      <c r="G65" s="80">
        <v>107929.66</v>
      </c>
      <c r="H65" s="137" t="s">
        <v>770</v>
      </c>
      <c r="I65" s="2"/>
      <c r="J65" s="34" t="s">
        <v>669</v>
      </c>
      <c r="K65" s="1">
        <v>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s="4" customFormat="1" ht="12.75">
      <c r="A66" s="210" t="s">
        <v>22</v>
      </c>
      <c r="B66" s="210"/>
      <c r="C66" s="210"/>
      <c r="D66" s="47"/>
      <c r="E66" s="47"/>
      <c r="F66" s="2"/>
      <c r="G66" s="139">
        <f>SUM(G64:G65)</f>
        <v>621929.66</v>
      </c>
      <c r="H66" s="154"/>
      <c r="I66" s="33"/>
      <c r="J66" s="33"/>
      <c r="K66" s="3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7" customFormat="1" ht="12.75">
      <c r="A67" s="219" t="s">
        <v>806</v>
      </c>
      <c r="B67" s="219"/>
      <c r="C67" s="219"/>
      <c r="D67" s="219"/>
      <c r="E67" s="219"/>
      <c r="F67" s="219"/>
      <c r="G67" s="147"/>
      <c r="H67" s="147"/>
      <c r="I67" s="132"/>
      <c r="J67" s="132"/>
      <c r="K67" s="219" t="s">
        <v>806</v>
      </c>
      <c r="L67" s="219"/>
      <c r="M67" s="219"/>
      <c r="N67" s="219"/>
      <c r="O67" s="219"/>
      <c r="P67" s="219"/>
      <c r="Q67" s="131"/>
      <c r="R67" s="152"/>
      <c r="S67" s="152"/>
      <c r="T67" s="152"/>
      <c r="U67" s="152"/>
      <c r="V67" s="152"/>
      <c r="W67" s="152"/>
      <c r="X67" s="152"/>
      <c r="Y67" s="152"/>
    </row>
    <row r="68" spans="1:25" s="140" customFormat="1" ht="25.5">
      <c r="A68" s="1">
        <v>1</v>
      </c>
      <c r="B68" s="31" t="s">
        <v>809</v>
      </c>
      <c r="C68" s="2"/>
      <c r="D68" s="30" t="s">
        <v>120</v>
      </c>
      <c r="E68" s="30"/>
      <c r="F68" s="2">
        <v>1966</v>
      </c>
      <c r="G68" s="80">
        <v>1651000</v>
      </c>
      <c r="H68" s="137" t="s">
        <v>769</v>
      </c>
      <c r="I68" s="2" t="s">
        <v>810</v>
      </c>
      <c r="J68" s="34" t="s">
        <v>811</v>
      </c>
      <c r="K68" s="1">
        <v>1</v>
      </c>
      <c r="L68" s="34" t="s">
        <v>812</v>
      </c>
      <c r="M68" s="34" t="s">
        <v>184</v>
      </c>
      <c r="N68" s="34" t="s">
        <v>190</v>
      </c>
      <c r="O68" s="34"/>
      <c r="P68" s="34" t="s">
        <v>186</v>
      </c>
      <c r="Q68" s="34" t="s">
        <v>186</v>
      </c>
      <c r="R68" s="34" t="s">
        <v>813</v>
      </c>
      <c r="S68" s="34" t="s">
        <v>196</v>
      </c>
      <c r="T68" s="34" t="s">
        <v>187</v>
      </c>
      <c r="U68" s="34" t="s">
        <v>196</v>
      </c>
      <c r="V68" s="34">
        <v>740</v>
      </c>
      <c r="W68" s="34">
        <v>2</v>
      </c>
      <c r="X68" s="34" t="s">
        <v>123</v>
      </c>
      <c r="Y68" s="34" t="s">
        <v>123</v>
      </c>
    </row>
    <row r="69" spans="1:25" s="4" customFormat="1" ht="12.75">
      <c r="A69" s="210" t="s">
        <v>22</v>
      </c>
      <c r="B69" s="210"/>
      <c r="C69" s="210"/>
      <c r="D69" s="47"/>
      <c r="E69" s="47"/>
      <c r="F69" s="2"/>
      <c r="G69" s="139">
        <f>SUM(G68:G68)</f>
        <v>1651000</v>
      </c>
      <c r="H69" s="154"/>
      <c r="I69" s="33"/>
      <c r="J69" s="33"/>
      <c r="K69" s="3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s="7" customFormat="1" ht="12.75">
      <c r="A70" s="219" t="s">
        <v>807</v>
      </c>
      <c r="B70" s="219"/>
      <c r="C70" s="219"/>
      <c r="D70" s="219"/>
      <c r="E70" s="219"/>
      <c r="F70" s="219"/>
      <c r="G70" s="147"/>
      <c r="H70" s="147"/>
      <c r="I70" s="132"/>
      <c r="J70" s="132"/>
      <c r="K70" s="219" t="s">
        <v>807</v>
      </c>
      <c r="L70" s="219"/>
      <c r="M70" s="219"/>
      <c r="N70" s="219"/>
      <c r="O70" s="219"/>
      <c r="P70" s="219"/>
      <c r="Q70" s="131"/>
      <c r="R70" s="152"/>
      <c r="S70" s="152"/>
      <c r="T70" s="152"/>
      <c r="U70" s="152"/>
      <c r="V70" s="152"/>
      <c r="W70" s="152"/>
      <c r="X70" s="152"/>
      <c r="Y70" s="152"/>
    </row>
    <row r="71" spans="1:25" s="140" customFormat="1" ht="12.75">
      <c r="A71" s="1">
        <v>1</v>
      </c>
      <c r="B71" s="31" t="s">
        <v>809</v>
      </c>
      <c r="C71" s="2"/>
      <c r="D71" s="30" t="s">
        <v>120</v>
      </c>
      <c r="E71" s="30"/>
      <c r="F71" s="2">
        <v>1957</v>
      </c>
      <c r="G71" s="80">
        <v>28148</v>
      </c>
      <c r="H71" s="137" t="s">
        <v>770</v>
      </c>
      <c r="I71" s="2" t="s">
        <v>823</v>
      </c>
      <c r="J71" s="34" t="s">
        <v>824</v>
      </c>
      <c r="K71" s="1">
        <v>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140" customFormat="1" ht="76.5">
      <c r="A72" s="1">
        <v>2</v>
      </c>
      <c r="B72" s="31" t="s">
        <v>825</v>
      </c>
      <c r="C72" s="2"/>
      <c r="D72" s="30" t="s">
        <v>120</v>
      </c>
      <c r="E72" s="30"/>
      <c r="F72" s="2">
        <v>1985</v>
      </c>
      <c r="G72" s="80">
        <v>1413000</v>
      </c>
      <c r="H72" s="137" t="s">
        <v>769</v>
      </c>
      <c r="I72" s="2" t="s">
        <v>826</v>
      </c>
      <c r="J72" s="34" t="s">
        <v>827</v>
      </c>
      <c r="K72" s="1">
        <v>2</v>
      </c>
      <c r="L72" s="34" t="s">
        <v>812</v>
      </c>
      <c r="M72" s="34" t="s">
        <v>184</v>
      </c>
      <c r="N72" s="34" t="s">
        <v>816</v>
      </c>
      <c r="O72" s="34"/>
      <c r="P72" s="34" t="s">
        <v>186</v>
      </c>
      <c r="Q72" s="34" t="s">
        <v>186</v>
      </c>
      <c r="R72" s="34" t="s">
        <v>828</v>
      </c>
      <c r="S72" s="34" t="s">
        <v>829</v>
      </c>
      <c r="T72" s="34" t="s">
        <v>187</v>
      </c>
      <c r="U72" s="34" t="s">
        <v>203</v>
      </c>
      <c r="V72" s="34">
        <v>633.3</v>
      </c>
      <c r="W72" s="34">
        <v>2</v>
      </c>
      <c r="X72" s="34" t="s">
        <v>123</v>
      </c>
      <c r="Y72" s="34" t="s">
        <v>830</v>
      </c>
    </row>
    <row r="73" spans="1:25" s="140" customFormat="1" ht="25.5">
      <c r="A73" s="1">
        <v>3</v>
      </c>
      <c r="B73" s="31" t="s">
        <v>831</v>
      </c>
      <c r="C73" s="2"/>
      <c r="D73" s="30" t="s">
        <v>120</v>
      </c>
      <c r="E73" s="30"/>
      <c r="F73" s="2">
        <v>2011</v>
      </c>
      <c r="G73" s="80">
        <v>207591.1</v>
      </c>
      <c r="H73" s="137" t="s">
        <v>770</v>
      </c>
      <c r="I73" s="2" t="s">
        <v>832</v>
      </c>
      <c r="J73" s="34" t="s">
        <v>827</v>
      </c>
      <c r="K73" s="1">
        <v>3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s="4" customFormat="1" ht="12.75">
      <c r="A74" s="210" t="s">
        <v>22</v>
      </c>
      <c r="B74" s="210"/>
      <c r="C74" s="210"/>
      <c r="D74" s="47"/>
      <c r="E74" s="47"/>
      <c r="F74" s="2"/>
      <c r="G74" s="139">
        <f>SUM(G71:G73)</f>
        <v>1648739.1</v>
      </c>
      <c r="H74" s="154"/>
      <c r="I74" s="33"/>
      <c r="J74" s="33"/>
      <c r="K74" s="3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7" customFormat="1" ht="12.75">
      <c r="A75" s="219" t="s">
        <v>808</v>
      </c>
      <c r="B75" s="219"/>
      <c r="C75" s="219"/>
      <c r="D75" s="219"/>
      <c r="E75" s="219"/>
      <c r="F75" s="219"/>
      <c r="G75" s="147"/>
      <c r="H75" s="147"/>
      <c r="I75" s="132"/>
      <c r="J75" s="132"/>
      <c r="K75" s="219" t="s">
        <v>808</v>
      </c>
      <c r="L75" s="219"/>
      <c r="M75" s="219"/>
      <c r="N75" s="219"/>
      <c r="O75" s="219"/>
      <c r="P75" s="219"/>
      <c r="Q75" s="131"/>
      <c r="R75" s="152"/>
      <c r="S75" s="152"/>
      <c r="T75" s="152"/>
      <c r="U75" s="152"/>
      <c r="V75" s="152"/>
      <c r="W75" s="152"/>
      <c r="X75" s="152"/>
      <c r="Y75" s="152"/>
    </row>
    <row r="76" spans="1:25" s="140" customFormat="1" ht="76.5">
      <c r="A76" s="1">
        <v>1</v>
      </c>
      <c r="B76" s="31" t="s">
        <v>809</v>
      </c>
      <c r="C76" s="2"/>
      <c r="D76" s="30" t="s">
        <v>120</v>
      </c>
      <c r="E76" s="30"/>
      <c r="F76" s="2">
        <v>1954</v>
      </c>
      <c r="G76" s="80">
        <v>733000</v>
      </c>
      <c r="H76" s="137" t="s">
        <v>769</v>
      </c>
      <c r="I76" s="2" t="s">
        <v>814</v>
      </c>
      <c r="J76" s="34" t="s">
        <v>815</v>
      </c>
      <c r="K76" s="1">
        <v>1</v>
      </c>
      <c r="L76" s="34" t="s">
        <v>812</v>
      </c>
      <c r="M76" s="34"/>
      <c r="N76" s="34" t="s">
        <v>816</v>
      </c>
      <c r="O76" s="34"/>
      <c r="P76" s="34" t="s">
        <v>186</v>
      </c>
      <c r="Q76" s="34" t="s">
        <v>186</v>
      </c>
      <c r="R76" s="34" t="s">
        <v>813</v>
      </c>
      <c r="S76" s="34" t="s">
        <v>186</v>
      </c>
      <c r="T76" s="34" t="s">
        <v>187</v>
      </c>
      <c r="U76" s="34" t="s">
        <v>186</v>
      </c>
      <c r="V76" s="34">
        <v>328.44</v>
      </c>
      <c r="W76" s="34">
        <v>2</v>
      </c>
      <c r="X76" s="34" t="s">
        <v>123</v>
      </c>
      <c r="Y76" s="34" t="s">
        <v>817</v>
      </c>
    </row>
    <row r="77" spans="1:25" s="4" customFormat="1" ht="12.75">
      <c r="A77" s="210" t="s">
        <v>22</v>
      </c>
      <c r="B77" s="210"/>
      <c r="C77" s="210"/>
      <c r="D77" s="47"/>
      <c r="E77" s="47"/>
      <c r="F77" s="2"/>
      <c r="G77" s="139">
        <f>SUM(G76:G76)</f>
        <v>733000</v>
      </c>
      <c r="H77" s="154"/>
      <c r="I77" s="33"/>
      <c r="J77" s="33"/>
      <c r="K77" s="3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s="7" customFormat="1" ht="12.75">
      <c r="A78" s="219" t="s">
        <v>841</v>
      </c>
      <c r="B78" s="219"/>
      <c r="C78" s="219"/>
      <c r="D78" s="219"/>
      <c r="E78" s="219"/>
      <c r="F78" s="219"/>
      <c r="G78" s="147"/>
      <c r="H78" s="147"/>
      <c r="I78" s="132"/>
      <c r="J78" s="132"/>
      <c r="K78" s="219" t="s">
        <v>841</v>
      </c>
      <c r="L78" s="219"/>
      <c r="M78" s="219"/>
      <c r="N78" s="219"/>
      <c r="O78" s="219"/>
      <c r="P78" s="219"/>
      <c r="Q78" s="131"/>
      <c r="R78" s="152"/>
      <c r="S78" s="152"/>
      <c r="T78" s="152"/>
      <c r="U78" s="152"/>
      <c r="V78" s="152"/>
      <c r="W78" s="152"/>
      <c r="X78" s="152"/>
      <c r="Y78" s="152"/>
    </row>
    <row r="79" spans="1:25" s="140" customFormat="1" ht="25.5">
      <c r="A79" s="1">
        <v>1</v>
      </c>
      <c r="B79" s="31" t="s">
        <v>818</v>
      </c>
      <c r="C79" s="2"/>
      <c r="D79" s="30" t="s">
        <v>120</v>
      </c>
      <c r="E79" s="30"/>
      <c r="F79" s="145" t="s">
        <v>819</v>
      </c>
      <c r="G79" s="80">
        <v>1235000</v>
      </c>
      <c r="H79" s="137" t="s">
        <v>769</v>
      </c>
      <c r="I79" s="2" t="s">
        <v>820</v>
      </c>
      <c r="J79" s="34" t="s">
        <v>821</v>
      </c>
      <c r="K79" s="1">
        <v>1</v>
      </c>
      <c r="L79" s="34" t="s">
        <v>812</v>
      </c>
      <c r="M79" s="34" t="s">
        <v>184</v>
      </c>
      <c r="N79" s="34" t="s">
        <v>190</v>
      </c>
      <c r="O79" s="34"/>
      <c r="P79" s="34" t="s">
        <v>186</v>
      </c>
      <c r="Q79" s="34" t="s">
        <v>186</v>
      </c>
      <c r="R79" s="34" t="s">
        <v>186</v>
      </c>
      <c r="S79" s="34" t="s">
        <v>196</v>
      </c>
      <c r="T79" s="34" t="s">
        <v>187</v>
      </c>
      <c r="U79" s="34" t="s">
        <v>196</v>
      </c>
      <c r="V79" s="34">
        <v>553.5</v>
      </c>
      <c r="W79" s="34">
        <v>1</v>
      </c>
      <c r="X79" s="34" t="s">
        <v>817</v>
      </c>
      <c r="Y79" s="34" t="s">
        <v>123</v>
      </c>
    </row>
    <row r="80" spans="1:25" s="4" customFormat="1" ht="12.75">
      <c r="A80" s="210" t="s">
        <v>22</v>
      </c>
      <c r="B80" s="210"/>
      <c r="C80" s="210"/>
      <c r="D80" s="47"/>
      <c r="E80" s="47"/>
      <c r="F80" s="2"/>
      <c r="G80" s="139">
        <f>SUM(G79:G79)</f>
        <v>1235000</v>
      </c>
      <c r="H80" s="154"/>
      <c r="I80" s="33"/>
      <c r="J80" s="33"/>
      <c r="K80" s="3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s="7" customFormat="1" ht="12.75">
      <c r="A81" s="219" t="s">
        <v>842</v>
      </c>
      <c r="B81" s="219"/>
      <c r="C81" s="219"/>
      <c r="D81" s="219"/>
      <c r="E81" s="219"/>
      <c r="F81" s="219"/>
      <c r="G81" s="147"/>
      <c r="H81" s="147"/>
      <c r="I81" s="132"/>
      <c r="J81" s="132"/>
      <c r="K81" s="219" t="s">
        <v>842</v>
      </c>
      <c r="L81" s="219"/>
      <c r="M81" s="219"/>
      <c r="N81" s="219"/>
      <c r="O81" s="219"/>
      <c r="P81" s="219"/>
      <c r="Q81" s="131"/>
      <c r="R81" s="152"/>
      <c r="S81" s="152"/>
      <c r="T81" s="152"/>
      <c r="U81" s="152"/>
      <c r="V81" s="152"/>
      <c r="W81" s="152"/>
      <c r="X81" s="152"/>
      <c r="Y81" s="152"/>
    </row>
    <row r="82" spans="1:25" s="140" customFormat="1" ht="38.25">
      <c r="A82" s="1">
        <v>1</v>
      </c>
      <c r="B82" s="31" t="s">
        <v>809</v>
      </c>
      <c r="C82" s="2"/>
      <c r="D82" s="30" t="s">
        <v>120</v>
      </c>
      <c r="E82" s="30"/>
      <c r="F82" s="2">
        <v>1978</v>
      </c>
      <c r="G82" s="80">
        <v>1083000</v>
      </c>
      <c r="H82" s="137" t="s">
        <v>769</v>
      </c>
      <c r="I82" s="2" t="s">
        <v>833</v>
      </c>
      <c r="J82" s="34" t="s">
        <v>834</v>
      </c>
      <c r="K82" s="1">
        <v>1</v>
      </c>
      <c r="L82" s="34" t="s">
        <v>812</v>
      </c>
      <c r="M82" s="34" t="s">
        <v>184</v>
      </c>
      <c r="N82" s="34" t="s">
        <v>835</v>
      </c>
      <c r="O82" s="34"/>
      <c r="P82" s="34" t="s">
        <v>186</v>
      </c>
      <c r="Q82" s="34" t="s">
        <v>186</v>
      </c>
      <c r="R82" s="34" t="s">
        <v>203</v>
      </c>
      <c r="S82" s="34" t="s">
        <v>836</v>
      </c>
      <c r="T82" s="34" t="s">
        <v>187</v>
      </c>
      <c r="U82" s="34" t="s">
        <v>203</v>
      </c>
      <c r="V82" s="34">
        <v>485.4</v>
      </c>
      <c r="W82" s="34" t="s">
        <v>837</v>
      </c>
      <c r="X82" s="34" t="s">
        <v>817</v>
      </c>
      <c r="Y82" s="34" t="s">
        <v>123</v>
      </c>
    </row>
    <row r="83" spans="1:25" s="140" customFormat="1" ht="25.5">
      <c r="A83" s="1">
        <v>2</v>
      </c>
      <c r="B83" s="31" t="s">
        <v>831</v>
      </c>
      <c r="C83" s="2"/>
      <c r="D83" s="30" t="s">
        <v>120</v>
      </c>
      <c r="E83" s="30"/>
      <c r="F83" s="2">
        <v>2011</v>
      </c>
      <c r="G83" s="80">
        <v>420503.77</v>
      </c>
      <c r="H83" s="137" t="s">
        <v>770</v>
      </c>
      <c r="I83" s="2" t="s">
        <v>832</v>
      </c>
      <c r="J83" s="34" t="s">
        <v>834</v>
      </c>
      <c r="K83" s="1">
        <v>2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s="4" customFormat="1" ht="12.75">
      <c r="A84" s="210" t="s">
        <v>22</v>
      </c>
      <c r="B84" s="210"/>
      <c r="C84" s="210"/>
      <c r="D84" s="47"/>
      <c r="E84" s="47"/>
      <c r="F84" s="2"/>
      <c r="G84" s="139">
        <f>SUM(G82:G83)</f>
        <v>1503503.77</v>
      </c>
      <c r="H84" s="154"/>
      <c r="I84" s="33"/>
      <c r="J84" s="33"/>
      <c r="K84" s="3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s="7" customFormat="1" ht="12.75">
      <c r="A85" s="219" t="s">
        <v>843</v>
      </c>
      <c r="B85" s="219"/>
      <c r="C85" s="219"/>
      <c r="D85" s="219"/>
      <c r="E85" s="219"/>
      <c r="F85" s="219"/>
      <c r="G85" s="147"/>
      <c r="H85" s="147"/>
      <c r="I85" s="132"/>
      <c r="J85" s="132"/>
      <c r="K85" s="219" t="s">
        <v>843</v>
      </c>
      <c r="L85" s="219"/>
      <c r="M85" s="219"/>
      <c r="N85" s="219"/>
      <c r="O85" s="219"/>
      <c r="P85" s="219"/>
      <c r="Q85" s="131"/>
      <c r="R85" s="152"/>
      <c r="S85" s="152"/>
      <c r="T85" s="152"/>
      <c r="U85" s="152"/>
      <c r="V85" s="152"/>
      <c r="W85" s="152"/>
      <c r="X85" s="152"/>
      <c r="Y85" s="152"/>
    </row>
    <row r="86" spans="1:25" s="140" customFormat="1" ht="25.5">
      <c r="A86" s="1">
        <v>1</v>
      </c>
      <c r="B86" s="31" t="s">
        <v>809</v>
      </c>
      <c r="C86" s="2"/>
      <c r="D86" s="30" t="s">
        <v>120</v>
      </c>
      <c r="E86" s="30"/>
      <c r="F86" s="2">
        <v>1955</v>
      </c>
      <c r="G86" s="80">
        <v>730000</v>
      </c>
      <c r="H86" s="137" t="s">
        <v>769</v>
      </c>
      <c r="I86" s="2" t="s">
        <v>820</v>
      </c>
      <c r="J86" s="34" t="s">
        <v>822</v>
      </c>
      <c r="K86" s="1">
        <v>1</v>
      </c>
      <c r="L86" s="34" t="s">
        <v>812</v>
      </c>
      <c r="M86" s="34"/>
      <c r="N86" s="34" t="s">
        <v>816</v>
      </c>
      <c r="O86" s="34"/>
      <c r="P86" s="34" t="s">
        <v>186</v>
      </c>
      <c r="Q86" s="34" t="s">
        <v>186</v>
      </c>
      <c r="R86" s="34" t="s">
        <v>186</v>
      </c>
      <c r="S86" s="34" t="s">
        <v>186</v>
      </c>
      <c r="T86" s="34" t="s">
        <v>187</v>
      </c>
      <c r="U86" s="34" t="s">
        <v>186</v>
      </c>
      <c r="V86" s="34">
        <v>327</v>
      </c>
      <c r="W86" s="34">
        <v>1</v>
      </c>
      <c r="X86" s="34" t="s">
        <v>120</v>
      </c>
      <c r="Y86" s="34" t="s">
        <v>123</v>
      </c>
    </row>
    <row r="87" spans="1:25" s="4" customFormat="1" ht="13.5" thickBot="1">
      <c r="A87" s="210" t="s">
        <v>22</v>
      </c>
      <c r="B87" s="210"/>
      <c r="C87" s="210"/>
      <c r="D87" s="47"/>
      <c r="E87" s="47"/>
      <c r="F87" s="2"/>
      <c r="G87" s="139">
        <f>SUM(G86:G86)</f>
        <v>730000</v>
      </c>
      <c r="H87" s="154"/>
      <c r="I87" s="33"/>
      <c r="J87" s="33"/>
      <c r="K87" s="3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s="7" customFormat="1" ht="13.5" thickBot="1">
      <c r="A88" s="11"/>
      <c r="B88" s="141"/>
      <c r="D88" s="146"/>
      <c r="E88" s="217" t="s">
        <v>76</v>
      </c>
      <c r="F88" s="218"/>
      <c r="G88" s="81">
        <f>G66+G62+G53+G48+G41+G29+G87+G84+G80+G77+G74+G69</f>
        <v>43575902.629999995</v>
      </c>
      <c r="H88" s="156"/>
      <c r="I88" s="97"/>
      <c r="J88" s="6"/>
      <c r="K88" s="11"/>
      <c r="L88" s="149"/>
      <c r="M88" s="149"/>
      <c r="N88" s="149"/>
      <c r="O88" s="150"/>
      <c r="P88" s="149"/>
      <c r="Q88" s="149"/>
      <c r="R88" s="153"/>
      <c r="S88" s="153"/>
      <c r="T88" s="153"/>
      <c r="U88" s="153"/>
      <c r="V88" s="153"/>
      <c r="W88" s="153"/>
      <c r="X88" s="153"/>
      <c r="Y88" s="153"/>
    </row>
    <row r="89" spans="1:25" s="7" customFormat="1" ht="12.75">
      <c r="A89" s="11"/>
      <c r="B89" s="141"/>
      <c r="C89" s="13"/>
      <c r="D89" s="142"/>
      <c r="E89" s="142"/>
      <c r="F89" s="13"/>
      <c r="G89" s="77"/>
      <c r="H89" s="155"/>
      <c r="I89" s="97"/>
      <c r="J89" s="6"/>
      <c r="K89" s="11"/>
      <c r="L89" s="149"/>
      <c r="M89" s="149"/>
      <c r="N89" s="149"/>
      <c r="O89" s="150"/>
      <c r="P89" s="149"/>
      <c r="Q89" s="149"/>
      <c r="R89" s="153"/>
      <c r="S89" s="153"/>
      <c r="T89" s="153"/>
      <c r="U89" s="153"/>
      <c r="V89" s="153"/>
      <c r="W89" s="153"/>
      <c r="X89" s="153"/>
      <c r="Y89" s="153"/>
    </row>
    <row r="90" spans="1:25" s="7" customFormat="1" ht="12.75">
      <c r="A90" s="11"/>
      <c r="B90" s="141"/>
      <c r="C90" s="13"/>
      <c r="D90" s="142"/>
      <c r="E90" s="142"/>
      <c r="F90" s="13"/>
      <c r="G90" s="77"/>
      <c r="H90" s="155"/>
      <c r="I90" s="97"/>
      <c r="J90" s="6"/>
      <c r="K90" s="11"/>
      <c r="L90" s="149"/>
      <c r="M90" s="149"/>
      <c r="N90" s="149"/>
      <c r="O90" s="150"/>
      <c r="P90" s="149"/>
      <c r="Q90" s="149"/>
      <c r="R90" s="153"/>
      <c r="S90" s="153"/>
      <c r="T90" s="153"/>
      <c r="U90" s="153"/>
      <c r="V90" s="153"/>
      <c r="W90" s="153"/>
      <c r="X90" s="153"/>
      <c r="Y90" s="153"/>
    </row>
    <row r="91" spans="1:25" s="7" customFormat="1" ht="12.75">
      <c r="A91" s="11"/>
      <c r="B91" s="141"/>
      <c r="C91" s="13"/>
      <c r="D91" s="142"/>
      <c r="E91" s="142"/>
      <c r="F91" s="13"/>
      <c r="G91" s="77"/>
      <c r="H91" s="155"/>
      <c r="I91" s="97"/>
      <c r="J91" s="6"/>
      <c r="K91" s="11"/>
      <c r="L91" s="149"/>
      <c r="M91" s="149"/>
      <c r="N91" s="149"/>
      <c r="O91" s="150"/>
      <c r="P91" s="149"/>
      <c r="Q91" s="149"/>
      <c r="R91" s="153"/>
      <c r="S91" s="153"/>
      <c r="T91" s="153"/>
      <c r="U91" s="153"/>
      <c r="V91" s="153"/>
      <c r="W91" s="153"/>
      <c r="X91" s="153"/>
      <c r="Y91" s="153"/>
    </row>
    <row r="92" ht="12.75" customHeight="1"/>
    <row r="93" spans="1:25" s="7" customFormat="1" ht="12.75">
      <c r="A93" s="11"/>
      <c r="B93" s="141"/>
      <c r="C93" s="13"/>
      <c r="D93" s="142"/>
      <c r="E93" s="142"/>
      <c r="F93" s="13"/>
      <c r="G93" s="77"/>
      <c r="H93" s="155"/>
      <c r="I93" s="97"/>
      <c r="J93" s="6"/>
      <c r="K93" s="11"/>
      <c r="L93" s="149"/>
      <c r="M93" s="149"/>
      <c r="N93" s="149"/>
      <c r="O93" s="150"/>
      <c r="P93" s="149"/>
      <c r="Q93" s="149"/>
      <c r="R93" s="153"/>
      <c r="S93" s="153"/>
      <c r="T93" s="153"/>
      <c r="U93" s="153"/>
      <c r="V93" s="153"/>
      <c r="W93" s="153"/>
      <c r="X93" s="153"/>
      <c r="Y93" s="153"/>
    </row>
    <row r="94" spans="1:25" s="7" customFormat="1" ht="12.75">
      <c r="A94" s="11"/>
      <c r="B94" s="141"/>
      <c r="C94" s="13"/>
      <c r="D94" s="142"/>
      <c r="E94" s="142"/>
      <c r="F94" s="13"/>
      <c r="G94" s="77"/>
      <c r="H94" s="155"/>
      <c r="I94" s="97"/>
      <c r="J94" s="6"/>
      <c r="K94" s="11"/>
      <c r="L94" s="149"/>
      <c r="M94" s="149"/>
      <c r="N94" s="149"/>
      <c r="O94" s="150"/>
      <c r="P94" s="149"/>
      <c r="Q94" s="149"/>
      <c r="R94" s="153"/>
      <c r="S94" s="153"/>
      <c r="T94" s="153"/>
      <c r="U94" s="153"/>
      <c r="V94" s="153"/>
      <c r="W94" s="153"/>
      <c r="X94" s="153"/>
      <c r="Y94" s="153"/>
    </row>
    <row r="96" ht="21.75" customHeight="1"/>
  </sheetData>
  <sheetProtection/>
  <mergeCells count="55">
    <mergeCell ref="K81:P81"/>
    <mergeCell ref="K85:P85"/>
    <mergeCell ref="A87:C87"/>
    <mergeCell ref="K2:K3"/>
    <mergeCell ref="K4:O4"/>
    <mergeCell ref="K30:P30"/>
    <mergeCell ref="K42:P42"/>
    <mergeCell ref="K49:P49"/>
    <mergeCell ref="K54:P54"/>
    <mergeCell ref="K63:P63"/>
    <mergeCell ref="K67:P67"/>
    <mergeCell ref="K70:P70"/>
    <mergeCell ref="A77:C77"/>
    <mergeCell ref="A78:F78"/>
    <mergeCell ref="K75:P75"/>
    <mergeCell ref="K78:P78"/>
    <mergeCell ref="A69:C69"/>
    <mergeCell ref="A2:A3"/>
    <mergeCell ref="B2:B3"/>
    <mergeCell ref="A54:F54"/>
    <mergeCell ref="A4:E4"/>
    <mergeCell ref="A67:F67"/>
    <mergeCell ref="F2:F3"/>
    <mergeCell ref="D2:D3"/>
    <mergeCell ref="E2:E3"/>
    <mergeCell ref="A48:C48"/>
    <mergeCell ref="A66:C66"/>
    <mergeCell ref="A81:F81"/>
    <mergeCell ref="A84:C84"/>
    <mergeCell ref="A85:F85"/>
    <mergeCell ref="A29:C29"/>
    <mergeCell ref="A74:C74"/>
    <mergeCell ref="A75:F75"/>
    <mergeCell ref="A41:C41"/>
    <mergeCell ref="A30:F30"/>
    <mergeCell ref="H2:H3"/>
    <mergeCell ref="E88:F88"/>
    <mergeCell ref="V2:V3"/>
    <mergeCell ref="W2:W3"/>
    <mergeCell ref="A63:F63"/>
    <mergeCell ref="A42:F42"/>
    <mergeCell ref="A49:F49"/>
    <mergeCell ref="B53:C53"/>
    <mergeCell ref="A80:C80"/>
    <mergeCell ref="A70:F70"/>
    <mergeCell ref="A62:C62"/>
    <mergeCell ref="Y2:Y3"/>
    <mergeCell ref="I2:I3"/>
    <mergeCell ref="J2:J3"/>
    <mergeCell ref="L2:N2"/>
    <mergeCell ref="P2:U2"/>
    <mergeCell ref="O2:O3"/>
    <mergeCell ref="X2:X3"/>
    <mergeCell ref="G2:G3"/>
    <mergeCell ref="C2:C3"/>
  </mergeCells>
  <printOptions/>
  <pageMargins left="0.7874015748031497" right="0.7874015748031497" top="0.984251968503937" bottom="0.984251968503937" header="0.5118110236220472" footer="0.5118110236220472"/>
  <pageSetup fitToHeight="0" fitToWidth="2" horizontalDpi="600" verticalDpi="600" orientation="landscape" paperSize="9" scale="72" r:id="rId1"/>
  <headerFooter alignWithMargins="0">
    <oddFooter>&amp;CStrona &amp;P z &amp;N</oddFooter>
  </headerFooter>
  <rowBreaks count="3" manualBreakCount="3">
    <brk id="33" max="24" man="1"/>
    <brk id="53" max="24" man="1"/>
    <brk id="7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6"/>
  <sheetViews>
    <sheetView view="pageBreakPreview" zoomScale="75" zoomScaleNormal="110" zoomScaleSheetLayoutView="75" zoomScalePageLayoutView="0" workbookViewId="0" topLeftCell="A1">
      <selection activeCell="D195" sqref="D195:D197"/>
    </sheetView>
  </sheetViews>
  <sheetFormatPr defaultColWidth="9.140625" defaultRowHeight="12.75"/>
  <cols>
    <col min="1" max="1" width="5.57421875" style="11" customWidth="1"/>
    <col min="2" max="2" width="47.57421875" style="112" customWidth="1"/>
    <col min="3" max="3" width="15.421875" style="13" customWidth="1"/>
    <col min="4" max="4" width="18.421875" style="127" customWidth="1"/>
    <col min="5" max="5" width="12.140625" style="0" bestFit="1" customWidth="1"/>
    <col min="6" max="6" width="11.140625" style="0" customWidth="1"/>
  </cols>
  <sheetData>
    <row r="1" spans="1:4" ht="12.75">
      <c r="A1" s="21" t="s">
        <v>230</v>
      </c>
      <c r="D1" s="118"/>
    </row>
    <row r="3" spans="1:4" ht="12.75">
      <c r="A3" s="224" t="s">
        <v>2</v>
      </c>
      <c r="B3" s="224"/>
      <c r="C3" s="224"/>
      <c r="D3" s="224"/>
    </row>
    <row r="4" spans="1:4" ht="25.5">
      <c r="A4" s="3" t="s">
        <v>24</v>
      </c>
      <c r="B4" s="3" t="s">
        <v>32</v>
      </c>
      <c r="C4" s="3" t="s">
        <v>33</v>
      </c>
      <c r="D4" s="88" t="s">
        <v>34</v>
      </c>
    </row>
    <row r="5" spans="1:4" ht="12.75" customHeight="1">
      <c r="A5" s="225" t="s">
        <v>111</v>
      </c>
      <c r="B5" s="226"/>
      <c r="C5" s="226"/>
      <c r="D5" s="227"/>
    </row>
    <row r="6" spans="1:4" s="14" customFormat="1" ht="51">
      <c r="A6" s="2">
        <v>1</v>
      </c>
      <c r="B6" s="35" t="s">
        <v>231</v>
      </c>
      <c r="C6" s="34">
        <v>2009</v>
      </c>
      <c r="D6" s="120">
        <v>4200</v>
      </c>
    </row>
    <row r="7" spans="1:4" s="14" customFormat="1" ht="12.75">
      <c r="A7" s="2">
        <v>2</v>
      </c>
      <c r="B7" s="35" t="s">
        <v>232</v>
      </c>
      <c r="C7" s="34">
        <v>2009</v>
      </c>
      <c r="D7" s="120">
        <v>325</v>
      </c>
    </row>
    <row r="8" spans="1:4" s="14" customFormat="1" ht="12.75">
      <c r="A8" s="2">
        <v>3</v>
      </c>
      <c r="B8" s="35" t="s">
        <v>233</v>
      </c>
      <c r="C8" s="34">
        <v>2009</v>
      </c>
      <c r="D8" s="120">
        <v>8883</v>
      </c>
    </row>
    <row r="9" spans="1:4" s="14" customFormat="1" ht="12.75">
      <c r="A9" s="2">
        <v>4</v>
      </c>
      <c r="B9" s="35" t="s">
        <v>234</v>
      </c>
      <c r="C9" s="34">
        <v>2009</v>
      </c>
      <c r="D9" s="120">
        <v>756.4</v>
      </c>
    </row>
    <row r="10" spans="1:4" s="14" customFormat="1" ht="12.75">
      <c r="A10" s="2">
        <v>5</v>
      </c>
      <c r="B10" s="35" t="s">
        <v>235</v>
      </c>
      <c r="C10" s="34">
        <v>2010</v>
      </c>
      <c r="D10" s="120">
        <v>120</v>
      </c>
    </row>
    <row r="11" spans="1:4" s="14" customFormat="1" ht="12.75">
      <c r="A11" s="2">
        <v>6</v>
      </c>
      <c r="B11" s="35" t="s">
        <v>236</v>
      </c>
      <c r="C11" s="34">
        <v>2010</v>
      </c>
      <c r="D11" s="120">
        <v>122</v>
      </c>
    </row>
    <row r="12" spans="1:4" s="14" customFormat="1" ht="25.5">
      <c r="A12" s="2">
        <v>7</v>
      </c>
      <c r="B12" s="35" t="s">
        <v>237</v>
      </c>
      <c r="C12" s="34">
        <v>2010</v>
      </c>
      <c r="D12" s="120">
        <v>219.6</v>
      </c>
    </row>
    <row r="13" spans="1:4" s="14" customFormat="1" ht="12.75">
      <c r="A13" s="2">
        <v>8</v>
      </c>
      <c r="B13" s="35" t="s">
        <v>238</v>
      </c>
      <c r="C13" s="34">
        <v>2010</v>
      </c>
      <c r="D13" s="120">
        <v>739.1</v>
      </c>
    </row>
    <row r="14" spans="1:4" s="14" customFormat="1" ht="25.5">
      <c r="A14" s="2">
        <v>9</v>
      </c>
      <c r="B14" s="35" t="s">
        <v>239</v>
      </c>
      <c r="C14" s="34">
        <v>2010</v>
      </c>
      <c r="D14" s="120">
        <v>1450</v>
      </c>
    </row>
    <row r="15" spans="1:4" s="14" customFormat="1" ht="12.75">
      <c r="A15" s="2">
        <v>10</v>
      </c>
      <c r="B15" s="35" t="s">
        <v>240</v>
      </c>
      <c r="C15" s="34">
        <v>2010</v>
      </c>
      <c r="D15" s="120">
        <v>366</v>
      </c>
    </row>
    <row r="16" spans="1:4" s="14" customFormat="1" ht="12.75">
      <c r="A16" s="2">
        <v>11</v>
      </c>
      <c r="B16" s="35" t="s">
        <v>240</v>
      </c>
      <c r="C16" s="34">
        <v>2010</v>
      </c>
      <c r="D16" s="120">
        <v>367.79</v>
      </c>
    </row>
    <row r="17" spans="1:4" s="14" customFormat="1" ht="25.5">
      <c r="A17" s="2">
        <v>12</v>
      </c>
      <c r="B17" s="35" t="s">
        <v>241</v>
      </c>
      <c r="C17" s="34">
        <v>2010</v>
      </c>
      <c r="D17" s="120">
        <v>3500</v>
      </c>
    </row>
    <row r="18" spans="1:4" s="14" customFormat="1" ht="25.5">
      <c r="A18" s="2">
        <v>13</v>
      </c>
      <c r="B18" s="35" t="s">
        <v>242</v>
      </c>
      <c r="C18" s="34">
        <v>2010</v>
      </c>
      <c r="D18" s="120">
        <v>12810</v>
      </c>
    </row>
    <row r="19" spans="1:4" s="14" customFormat="1" ht="12.75">
      <c r="A19" s="2">
        <v>14</v>
      </c>
      <c r="B19" s="35" t="s">
        <v>243</v>
      </c>
      <c r="C19" s="34">
        <v>2011</v>
      </c>
      <c r="D19" s="120">
        <v>360</v>
      </c>
    </row>
    <row r="20" spans="1:4" s="14" customFormat="1" ht="12.75">
      <c r="A20" s="2">
        <v>15</v>
      </c>
      <c r="B20" s="35" t="s">
        <v>244</v>
      </c>
      <c r="C20" s="34">
        <v>2011</v>
      </c>
      <c r="D20" s="80">
        <v>450</v>
      </c>
    </row>
    <row r="21" spans="1:4" s="14" customFormat="1" ht="12.75">
      <c r="A21" s="2">
        <v>16</v>
      </c>
      <c r="B21" s="35" t="s">
        <v>245</v>
      </c>
      <c r="C21" s="34">
        <v>2010</v>
      </c>
      <c r="D21" s="120">
        <v>804</v>
      </c>
    </row>
    <row r="22" spans="1:4" s="14" customFormat="1" ht="63.75">
      <c r="A22" s="2">
        <v>17</v>
      </c>
      <c r="B22" s="35" t="s">
        <v>246</v>
      </c>
      <c r="C22" s="34">
        <v>2010</v>
      </c>
      <c r="D22" s="120">
        <v>4884.88</v>
      </c>
    </row>
    <row r="23" spans="1:4" s="14" customFormat="1" ht="12.75">
      <c r="A23" s="2">
        <v>18</v>
      </c>
      <c r="B23" s="35" t="s">
        <v>247</v>
      </c>
      <c r="C23" s="34">
        <v>2009</v>
      </c>
      <c r="D23" s="120">
        <v>8883</v>
      </c>
    </row>
    <row r="24" spans="1:4" s="14" customFormat="1" ht="12.75">
      <c r="A24" s="2">
        <v>19</v>
      </c>
      <c r="B24" s="35" t="s">
        <v>247</v>
      </c>
      <c r="C24" s="34">
        <v>2009</v>
      </c>
      <c r="D24" s="120">
        <v>44499.98</v>
      </c>
    </row>
    <row r="25" spans="1:4" s="14" customFormat="1" ht="25.5">
      <c r="A25" s="2">
        <v>20</v>
      </c>
      <c r="B25" s="35" t="s">
        <v>248</v>
      </c>
      <c r="C25" s="34">
        <v>2009</v>
      </c>
      <c r="D25" s="120">
        <v>2479</v>
      </c>
    </row>
    <row r="26" spans="1:4" s="14" customFormat="1" ht="12.75">
      <c r="A26" s="2">
        <v>21</v>
      </c>
      <c r="B26" s="35" t="s">
        <v>249</v>
      </c>
      <c r="C26" s="34">
        <v>2009</v>
      </c>
      <c r="D26" s="120">
        <v>1490</v>
      </c>
    </row>
    <row r="27" spans="1:4" s="14" customFormat="1" ht="25.5">
      <c r="A27" s="2">
        <v>22</v>
      </c>
      <c r="B27" s="35" t="s">
        <v>250</v>
      </c>
      <c r="C27" s="34">
        <v>2011</v>
      </c>
      <c r="D27" s="120">
        <v>3500</v>
      </c>
    </row>
    <row r="28" spans="1:4" s="14" customFormat="1" ht="25.5">
      <c r="A28" s="2">
        <v>23</v>
      </c>
      <c r="B28" s="35" t="s">
        <v>250</v>
      </c>
      <c r="C28" s="34">
        <v>2011</v>
      </c>
      <c r="D28" s="120">
        <v>3500</v>
      </c>
    </row>
    <row r="29" spans="1:4" s="14" customFormat="1" ht="12.75">
      <c r="A29" s="2">
        <v>24</v>
      </c>
      <c r="B29" s="35" t="s">
        <v>247</v>
      </c>
      <c r="C29" s="34">
        <v>2009</v>
      </c>
      <c r="D29" s="120">
        <v>13859.2</v>
      </c>
    </row>
    <row r="30" spans="1:4" s="14" customFormat="1" ht="12.75">
      <c r="A30" s="2">
        <v>25</v>
      </c>
      <c r="B30" s="35" t="s">
        <v>251</v>
      </c>
      <c r="C30" s="34">
        <v>2009</v>
      </c>
      <c r="D30" s="120">
        <v>3538</v>
      </c>
    </row>
    <row r="31" spans="1:4" s="14" customFormat="1" ht="12.75">
      <c r="A31" s="2">
        <v>26</v>
      </c>
      <c r="B31" s="35" t="s">
        <v>252</v>
      </c>
      <c r="C31" s="34">
        <v>2009</v>
      </c>
      <c r="D31" s="120">
        <v>2623</v>
      </c>
    </row>
    <row r="32" spans="1:4" s="14" customFormat="1" ht="12.75">
      <c r="A32" s="2">
        <v>27</v>
      </c>
      <c r="B32" s="35" t="s">
        <v>253</v>
      </c>
      <c r="C32" s="34">
        <v>2011</v>
      </c>
      <c r="D32" s="120">
        <v>3895</v>
      </c>
    </row>
    <row r="33" spans="1:4" s="14" customFormat="1" ht="12.75">
      <c r="A33" s="2">
        <v>28</v>
      </c>
      <c r="B33" s="35" t="s">
        <v>254</v>
      </c>
      <c r="C33" s="34">
        <v>2011</v>
      </c>
      <c r="D33" s="120">
        <v>3048</v>
      </c>
    </row>
    <row r="34" spans="1:4" s="14" customFormat="1" ht="12.75">
      <c r="A34" s="2">
        <v>29</v>
      </c>
      <c r="B34" s="35" t="s">
        <v>255</v>
      </c>
      <c r="C34" s="34">
        <v>2011</v>
      </c>
      <c r="D34" s="120">
        <v>4000</v>
      </c>
    </row>
    <row r="35" spans="1:4" s="14" customFormat="1" ht="12.75">
      <c r="A35" s="2">
        <v>30</v>
      </c>
      <c r="B35" s="35" t="s">
        <v>256</v>
      </c>
      <c r="C35" s="34">
        <v>2011</v>
      </c>
      <c r="D35" s="120">
        <v>5534</v>
      </c>
    </row>
    <row r="36" spans="1:4" s="14" customFormat="1" ht="12.75">
      <c r="A36" s="2">
        <v>31</v>
      </c>
      <c r="B36" s="35" t="s">
        <v>257</v>
      </c>
      <c r="C36" s="34">
        <v>2011</v>
      </c>
      <c r="D36" s="120">
        <v>1893</v>
      </c>
    </row>
    <row r="37" spans="1:4" s="14" customFormat="1" ht="12.75">
      <c r="A37" s="2">
        <v>32</v>
      </c>
      <c r="B37" s="35" t="s">
        <v>258</v>
      </c>
      <c r="C37" s="34">
        <v>2011</v>
      </c>
      <c r="D37" s="120">
        <v>1398</v>
      </c>
    </row>
    <row r="38" spans="1:4" s="14" customFormat="1" ht="12.75">
      <c r="A38" s="2">
        <v>33</v>
      </c>
      <c r="B38" s="35" t="s">
        <v>259</v>
      </c>
      <c r="C38" s="34">
        <v>2011</v>
      </c>
      <c r="D38" s="120">
        <v>5249.01</v>
      </c>
    </row>
    <row r="39" spans="1:4" s="14" customFormat="1" ht="12.75">
      <c r="A39" s="2">
        <v>34</v>
      </c>
      <c r="B39" s="35" t="s">
        <v>260</v>
      </c>
      <c r="C39" s="34">
        <v>2012</v>
      </c>
      <c r="D39" s="120">
        <v>3490</v>
      </c>
    </row>
    <row r="40" spans="1:4" s="14" customFormat="1" ht="12.75">
      <c r="A40" s="2">
        <v>35</v>
      </c>
      <c r="B40" s="35" t="s">
        <v>253</v>
      </c>
      <c r="C40" s="34">
        <v>2012</v>
      </c>
      <c r="D40" s="120">
        <v>3330</v>
      </c>
    </row>
    <row r="41" spans="1:4" s="14" customFormat="1" ht="12.75">
      <c r="A41" s="2">
        <v>36</v>
      </c>
      <c r="B41" s="35" t="s">
        <v>261</v>
      </c>
      <c r="C41" s="34">
        <v>2012</v>
      </c>
      <c r="D41" s="120">
        <v>1836</v>
      </c>
    </row>
    <row r="42" spans="1:4" s="14" customFormat="1" ht="12.75">
      <c r="A42" s="2">
        <v>37</v>
      </c>
      <c r="B42" s="35" t="s">
        <v>262</v>
      </c>
      <c r="C42" s="34">
        <v>2013</v>
      </c>
      <c r="D42" s="120">
        <v>2870</v>
      </c>
    </row>
    <row r="43" spans="1:4" s="14" customFormat="1" ht="12.75">
      <c r="A43" s="2">
        <v>38</v>
      </c>
      <c r="B43" s="35" t="s">
        <v>263</v>
      </c>
      <c r="C43" s="34">
        <v>2014</v>
      </c>
      <c r="D43" s="120">
        <v>890</v>
      </c>
    </row>
    <row r="44" spans="1:4" s="14" customFormat="1" ht="12.75">
      <c r="A44" s="2">
        <v>39</v>
      </c>
      <c r="B44" s="35" t="s">
        <v>263</v>
      </c>
      <c r="C44" s="34">
        <v>2014</v>
      </c>
      <c r="D44" s="120">
        <v>890</v>
      </c>
    </row>
    <row r="45" spans="1:4" s="14" customFormat="1" ht="12.75">
      <c r="A45" s="2"/>
      <c r="B45" s="221" t="s">
        <v>271</v>
      </c>
      <c r="C45" s="222"/>
      <c r="D45" s="223"/>
    </row>
    <row r="46" spans="1:4" s="14" customFormat="1" ht="25.5">
      <c r="A46" s="2">
        <v>1</v>
      </c>
      <c r="B46" s="35" t="s">
        <v>265</v>
      </c>
      <c r="C46" s="34">
        <v>2010</v>
      </c>
      <c r="D46" s="120">
        <v>16890.53</v>
      </c>
    </row>
    <row r="47" spans="1:4" s="14" customFormat="1" ht="25.5">
      <c r="A47" s="2">
        <v>2</v>
      </c>
      <c r="B47" s="35" t="s">
        <v>266</v>
      </c>
      <c r="C47" s="34">
        <v>2010</v>
      </c>
      <c r="D47" s="120">
        <v>879.62</v>
      </c>
    </row>
    <row r="48" spans="1:4" s="14" customFormat="1" ht="12.75">
      <c r="A48" s="2">
        <v>3</v>
      </c>
      <c r="B48" s="35" t="s">
        <v>267</v>
      </c>
      <c r="C48" s="34">
        <v>2011</v>
      </c>
      <c r="D48" s="120">
        <v>389</v>
      </c>
    </row>
    <row r="49" spans="1:4" s="14" customFormat="1" ht="12.75">
      <c r="A49" s="2">
        <v>4</v>
      </c>
      <c r="B49" s="35" t="s">
        <v>268</v>
      </c>
      <c r="C49" s="34">
        <v>2012</v>
      </c>
      <c r="D49" s="120">
        <v>459</v>
      </c>
    </row>
    <row r="50" spans="1:4" s="14" customFormat="1" ht="12.75">
      <c r="A50" s="2">
        <v>5</v>
      </c>
      <c r="B50" s="35" t="s">
        <v>269</v>
      </c>
      <c r="C50" s="34">
        <v>2012</v>
      </c>
      <c r="D50" s="120">
        <v>1829</v>
      </c>
    </row>
    <row r="51" spans="1:4" s="14" customFormat="1" ht="12.75">
      <c r="A51" s="2">
        <v>6</v>
      </c>
      <c r="B51" s="35" t="s">
        <v>270</v>
      </c>
      <c r="C51" s="34">
        <v>2012</v>
      </c>
      <c r="D51" s="120">
        <v>1399</v>
      </c>
    </row>
    <row r="52" spans="1:4" s="14" customFormat="1" ht="12.75">
      <c r="A52" s="2"/>
      <c r="B52" s="221" t="s">
        <v>264</v>
      </c>
      <c r="C52" s="222"/>
      <c r="D52" s="223"/>
    </row>
    <row r="53" spans="1:4" s="14" customFormat="1" ht="12.75">
      <c r="A53" s="2">
        <v>1</v>
      </c>
      <c r="B53" s="35" t="s">
        <v>272</v>
      </c>
      <c r="C53" s="34">
        <v>2011</v>
      </c>
      <c r="D53" s="120">
        <v>15608.7</v>
      </c>
    </row>
    <row r="54" spans="1:4" s="14" customFormat="1" ht="12.75">
      <c r="A54" s="2">
        <v>2</v>
      </c>
      <c r="B54" s="35" t="s">
        <v>273</v>
      </c>
      <c r="C54" s="34">
        <v>2011</v>
      </c>
      <c r="D54" s="120">
        <v>7749</v>
      </c>
    </row>
    <row r="55" spans="1:4" s="14" customFormat="1" ht="12.75">
      <c r="A55" s="2"/>
      <c r="B55" s="221" t="s">
        <v>274</v>
      </c>
      <c r="C55" s="222"/>
      <c r="D55" s="223"/>
    </row>
    <row r="56" spans="1:4" s="14" customFormat="1" ht="12.75">
      <c r="A56" s="2">
        <v>1</v>
      </c>
      <c r="B56" s="35" t="s">
        <v>275</v>
      </c>
      <c r="C56" s="34">
        <v>2011</v>
      </c>
      <c r="D56" s="120">
        <v>15608.7</v>
      </c>
    </row>
    <row r="57" spans="1:4" s="14" customFormat="1" ht="12.75">
      <c r="A57" s="2">
        <v>2</v>
      </c>
      <c r="B57" s="35" t="s">
        <v>273</v>
      </c>
      <c r="C57" s="34">
        <v>2011</v>
      </c>
      <c r="D57" s="120">
        <v>7749</v>
      </c>
    </row>
    <row r="58" spans="1:4" s="14" customFormat="1" ht="12.75">
      <c r="A58" s="2"/>
      <c r="B58" s="113" t="s">
        <v>0</v>
      </c>
      <c r="C58" s="2"/>
      <c r="D58" s="119">
        <f>SUM(D6:D57)</f>
        <v>231614.51000000004</v>
      </c>
    </row>
    <row r="59" spans="1:4" ht="13.5" customHeight="1">
      <c r="A59" s="220" t="s">
        <v>485</v>
      </c>
      <c r="B59" s="220"/>
      <c r="C59" s="220"/>
      <c r="D59" s="220"/>
    </row>
    <row r="60" spans="1:4" s="19" customFormat="1" ht="12.75">
      <c r="A60" s="2">
        <v>1</v>
      </c>
      <c r="B60" s="31" t="s">
        <v>486</v>
      </c>
      <c r="C60" s="2">
        <v>2009</v>
      </c>
      <c r="D60" s="80">
        <v>3500</v>
      </c>
    </row>
    <row r="61" spans="1:4" s="19" customFormat="1" ht="12.75">
      <c r="A61" s="2">
        <v>2</v>
      </c>
      <c r="B61" s="31" t="s">
        <v>487</v>
      </c>
      <c r="C61" s="2">
        <v>2010</v>
      </c>
      <c r="D61" s="80">
        <v>1957</v>
      </c>
    </row>
    <row r="62" spans="1:4" s="19" customFormat="1" ht="12.75">
      <c r="A62" s="2">
        <v>3</v>
      </c>
      <c r="B62" s="31" t="s">
        <v>488</v>
      </c>
      <c r="C62" s="2">
        <v>2009</v>
      </c>
      <c r="D62" s="80">
        <v>500</v>
      </c>
    </row>
    <row r="63" spans="1:4" s="19" customFormat="1" ht="12.75">
      <c r="A63" s="2">
        <v>4</v>
      </c>
      <c r="B63" s="31" t="s">
        <v>489</v>
      </c>
      <c r="C63" s="2">
        <v>2009</v>
      </c>
      <c r="D63" s="80">
        <v>2476</v>
      </c>
    </row>
    <row r="64" spans="1:4" s="19" customFormat="1" ht="13.5" customHeight="1">
      <c r="A64" s="2"/>
      <c r="B64" s="113" t="s">
        <v>0</v>
      </c>
      <c r="C64" s="2"/>
      <c r="D64" s="119">
        <f>SUM(D60:D63)</f>
        <v>8433</v>
      </c>
    </row>
    <row r="65" spans="1:4" s="19" customFormat="1" ht="13.5" customHeight="1">
      <c r="A65" s="220" t="s">
        <v>514</v>
      </c>
      <c r="B65" s="220"/>
      <c r="C65" s="220"/>
      <c r="D65" s="220"/>
    </row>
    <row r="66" spans="1:4" s="19" customFormat="1" ht="13.5" customHeight="1">
      <c r="A66" s="34">
        <v>1</v>
      </c>
      <c r="B66" s="35" t="s">
        <v>515</v>
      </c>
      <c r="C66" s="34">
        <v>2010</v>
      </c>
      <c r="D66" s="120">
        <v>1050</v>
      </c>
    </row>
    <row r="67" spans="1:4" s="19" customFormat="1" ht="13.5" customHeight="1">
      <c r="A67" s="34">
        <v>2</v>
      </c>
      <c r="B67" s="31" t="s">
        <v>516</v>
      </c>
      <c r="C67" s="2">
        <v>2010</v>
      </c>
      <c r="D67" s="80">
        <v>8899.99</v>
      </c>
    </row>
    <row r="68" spans="1:4" s="19" customFormat="1" ht="13.5" customHeight="1">
      <c r="A68" s="34">
        <v>3</v>
      </c>
      <c r="B68" s="31" t="s">
        <v>517</v>
      </c>
      <c r="C68" s="2">
        <v>2010</v>
      </c>
      <c r="D68" s="80">
        <v>1499</v>
      </c>
    </row>
    <row r="69" spans="1:4" s="19" customFormat="1" ht="13.5" customHeight="1">
      <c r="A69" s="111"/>
      <c r="B69" s="210" t="s">
        <v>0</v>
      </c>
      <c r="C69" s="210" t="s">
        <v>5</v>
      </c>
      <c r="D69" s="119">
        <f>SUM(D66:D68)</f>
        <v>11448.99</v>
      </c>
    </row>
    <row r="70" spans="1:4" s="19" customFormat="1" ht="13.5" customHeight="1">
      <c r="A70" s="220" t="s">
        <v>518</v>
      </c>
      <c r="B70" s="220"/>
      <c r="C70" s="220"/>
      <c r="D70" s="220"/>
    </row>
    <row r="71" spans="1:4" s="19" customFormat="1" ht="13.5" customHeight="1">
      <c r="A71" s="2">
        <v>1</v>
      </c>
      <c r="B71" s="31" t="s">
        <v>519</v>
      </c>
      <c r="C71" s="2">
        <v>2010</v>
      </c>
      <c r="D71" s="80">
        <v>14000</v>
      </c>
    </row>
    <row r="72" spans="1:4" s="19" customFormat="1" ht="13.5" customHeight="1">
      <c r="A72" s="2">
        <v>2</v>
      </c>
      <c r="B72" s="31" t="s">
        <v>520</v>
      </c>
      <c r="C72" s="2">
        <v>2013</v>
      </c>
      <c r="D72" s="80">
        <v>5000</v>
      </c>
    </row>
    <row r="73" spans="1:4" s="19" customFormat="1" ht="13.5" customHeight="1">
      <c r="A73" s="2">
        <v>3</v>
      </c>
      <c r="B73" s="31" t="s">
        <v>521</v>
      </c>
      <c r="C73" s="2">
        <v>2010</v>
      </c>
      <c r="D73" s="80">
        <v>14125.19</v>
      </c>
    </row>
    <row r="74" spans="1:4" s="19" customFormat="1" ht="13.5" customHeight="1">
      <c r="A74" s="2">
        <v>4</v>
      </c>
      <c r="B74" s="31" t="s">
        <v>516</v>
      </c>
      <c r="C74" s="2">
        <v>2010</v>
      </c>
      <c r="D74" s="80">
        <v>8900</v>
      </c>
    </row>
    <row r="75" spans="1:4" s="19" customFormat="1" ht="13.5" customHeight="1">
      <c r="A75" s="2">
        <v>5</v>
      </c>
      <c r="B75" s="31" t="s">
        <v>517</v>
      </c>
      <c r="C75" s="2">
        <v>2010</v>
      </c>
      <c r="D75" s="80">
        <v>1632.25</v>
      </c>
    </row>
    <row r="76" spans="1:4" s="14" customFormat="1" ht="12.75">
      <c r="A76" s="210" t="s">
        <v>0</v>
      </c>
      <c r="B76" s="210" t="s">
        <v>5</v>
      </c>
      <c r="C76" s="2"/>
      <c r="D76" s="119">
        <f>SUM(D71:D75)</f>
        <v>43657.44</v>
      </c>
    </row>
    <row r="77" spans="1:4" s="14" customFormat="1" ht="12.75" customHeight="1">
      <c r="A77" s="220" t="s">
        <v>600</v>
      </c>
      <c r="B77" s="220"/>
      <c r="C77" s="220"/>
      <c r="D77" s="220"/>
    </row>
    <row r="78" spans="1:4" s="14" customFormat="1" ht="12.75">
      <c r="A78" s="2">
        <v>1</v>
      </c>
      <c r="B78" s="114" t="s">
        <v>601</v>
      </c>
      <c r="C78" s="2">
        <v>2010</v>
      </c>
      <c r="D78" s="80">
        <v>8900</v>
      </c>
    </row>
    <row r="79" spans="1:4" ht="12.75">
      <c r="A79" s="2"/>
      <c r="B79" s="210" t="s">
        <v>22</v>
      </c>
      <c r="C79" s="210"/>
      <c r="D79" s="119">
        <f>SUM(D78:D78)</f>
        <v>8900</v>
      </c>
    </row>
    <row r="80" spans="1:4" ht="12.75">
      <c r="A80" s="220" t="s">
        <v>647</v>
      </c>
      <c r="B80" s="220"/>
      <c r="C80" s="220"/>
      <c r="D80" s="220"/>
    </row>
    <row r="81" spans="1:4" ht="12.75">
      <c r="A81" s="2">
        <v>1</v>
      </c>
      <c r="B81" s="31" t="s">
        <v>648</v>
      </c>
      <c r="C81" s="2">
        <v>2009</v>
      </c>
      <c r="D81" s="80">
        <v>8900</v>
      </c>
    </row>
    <row r="82" spans="1:4" ht="12.75">
      <c r="A82" s="2">
        <v>3</v>
      </c>
      <c r="B82" s="31" t="s">
        <v>649</v>
      </c>
      <c r="C82" s="2">
        <v>2012</v>
      </c>
      <c r="D82" s="80">
        <v>5695</v>
      </c>
    </row>
    <row r="83" spans="1:4" ht="12.75">
      <c r="A83" s="2">
        <v>4</v>
      </c>
      <c r="B83" s="31" t="s">
        <v>517</v>
      </c>
      <c r="C83" s="2">
        <v>2009</v>
      </c>
      <c r="D83" s="80">
        <v>1499</v>
      </c>
    </row>
    <row r="84" spans="1:4" s="20" customFormat="1" ht="12.75">
      <c r="A84" s="2"/>
      <c r="B84" s="113" t="s">
        <v>0</v>
      </c>
      <c r="C84" s="2"/>
      <c r="D84" s="119">
        <f>SUM(D81:D83)</f>
        <v>16094</v>
      </c>
    </row>
    <row r="85" spans="1:4" s="7" customFormat="1" ht="12.75">
      <c r="A85" s="220" t="s">
        <v>689</v>
      </c>
      <c r="B85" s="220"/>
      <c r="C85" s="220"/>
      <c r="D85" s="220"/>
    </row>
    <row r="86" spans="1:4" ht="12.75">
      <c r="A86" s="2">
        <v>1</v>
      </c>
      <c r="B86" s="35" t="s">
        <v>690</v>
      </c>
      <c r="C86" s="34">
        <v>2010</v>
      </c>
      <c r="D86" s="120">
        <v>339</v>
      </c>
    </row>
    <row r="87" spans="1:4" ht="12.75">
      <c r="A87" s="2">
        <v>2</v>
      </c>
      <c r="B87" s="35" t="s">
        <v>691</v>
      </c>
      <c r="C87" s="34">
        <v>2013</v>
      </c>
      <c r="D87" s="120">
        <v>299</v>
      </c>
    </row>
    <row r="88" spans="1:4" ht="12.75">
      <c r="A88" s="2">
        <v>3</v>
      </c>
      <c r="B88" s="35" t="s">
        <v>692</v>
      </c>
      <c r="C88" s="34">
        <v>2010</v>
      </c>
      <c r="D88" s="120">
        <v>2650.52</v>
      </c>
    </row>
    <row r="89" spans="1:4" ht="12.75">
      <c r="A89" s="2">
        <v>4</v>
      </c>
      <c r="B89" s="35" t="s">
        <v>693</v>
      </c>
      <c r="C89" s="34">
        <v>2010</v>
      </c>
      <c r="D89" s="120">
        <v>3185</v>
      </c>
    </row>
    <row r="90" spans="1:4" ht="12.75">
      <c r="A90" s="2">
        <v>5</v>
      </c>
      <c r="B90" s="35" t="s">
        <v>694</v>
      </c>
      <c r="C90" s="34">
        <v>2009</v>
      </c>
      <c r="D90" s="120">
        <v>1850</v>
      </c>
    </row>
    <row r="91" spans="1:4" ht="12.75">
      <c r="A91" s="2">
        <v>6</v>
      </c>
      <c r="B91" s="35" t="s">
        <v>695</v>
      </c>
      <c r="C91" s="34">
        <v>2009</v>
      </c>
      <c r="D91" s="120">
        <v>8900</v>
      </c>
    </row>
    <row r="92" spans="1:4" ht="12.75">
      <c r="A92" s="2">
        <v>7</v>
      </c>
      <c r="B92" s="35" t="s">
        <v>696</v>
      </c>
      <c r="C92" s="34">
        <v>2009</v>
      </c>
      <c r="D92" s="120">
        <v>1632.25</v>
      </c>
    </row>
    <row r="93" spans="1:6" s="7" customFormat="1" ht="12.75">
      <c r="A93" s="229" t="s">
        <v>0</v>
      </c>
      <c r="B93" s="229"/>
      <c r="C93" s="128"/>
      <c r="D93" s="122">
        <f>SUM(D86:D92)</f>
        <v>18855.77</v>
      </c>
      <c r="F93" s="15"/>
    </row>
    <row r="94" spans="1:6" s="7" customFormat="1" ht="12.75">
      <c r="A94" s="220" t="s">
        <v>707</v>
      </c>
      <c r="B94" s="220"/>
      <c r="C94" s="220"/>
      <c r="D94" s="220"/>
      <c r="F94" s="15"/>
    </row>
    <row r="95" spans="1:6" s="7" customFormat="1" ht="25.5">
      <c r="A95" s="2">
        <v>1</v>
      </c>
      <c r="B95" s="110" t="s">
        <v>708</v>
      </c>
      <c r="C95" s="109">
        <v>2013</v>
      </c>
      <c r="D95" s="121">
        <v>5302.92</v>
      </c>
      <c r="F95" s="15"/>
    </row>
    <row r="96" spans="1:4" s="7" customFormat="1" ht="25.5">
      <c r="A96" s="2">
        <v>2</v>
      </c>
      <c r="B96" s="110" t="s">
        <v>709</v>
      </c>
      <c r="C96" s="109">
        <v>2013</v>
      </c>
      <c r="D96" s="121">
        <v>1309.92</v>
      </c>
    </row>
    <row r="97" spans="1:4" s="7" customFormat="1" ht="12.75">
      <c r="A97" s="2">
        <v>3</v>
      </c>
      <c r="B97" s="110" t="s">
        <v>710</v>
      </c>
      <c r="C97" s="109">
        <v>2013</v>
      </c>
      <c r="D97" s="121">
        <v>1755.89</v>
      </c>
    </row>
    <row r="98" spans="1:4" s="7" customFormat="1" ht="12.75">
      <c r="A98" s="2">
        <v>4</v>
      </c>
      <c r="B98" s="110" t="s">
        <v>711</v>
      </c>
      <c r="C98" s="109">
        <v>2012</v>
      </c>
      <c r="D98" s="121">
        <v>1427</v>
      </c>
    </row>
    <row r="99" spans="1:4" s="7" customFormat="1" ht="12.75">
      <c r="A99" s="2">
        <v>5</v>
      </c>
      <c r="B99" s="110" t="s">
        <v>712</v>
      </c>
      <c r="C99" s="109">
        <v>2012</v>
      </c>
      <c r="D99" s="121">
        <v>1263</v>
      </c>
    </row>
    <row r="100" spans="1:4" s="7" customFormat="1" ht="12.75">
      <c r="A100" s="2">
        <v>6</v>
      </c>
      <c r="B100" s="110" t="s">
        <v>713</v>
      </c>
      <c r="C100" s="109">
        <v>2012</v>
      </c>
      <c r="D100" s="121">
        <v>3429</v>
      </c>
    </row>
    <row r="101" spans="1:4" s="7" customFormat="1" ht="12.75">
      <c r="A101" s="2">
        <v>7</v>
      </c>
      <c r="B101" s="110" t="s">
        <v>714</v>
      </c>
      <c r="C101" s="109">
        <v>2012</v>
      </c>
      <c r="D101" s="121">
        <v>342</v>
      </c>
    </row>
    <row r="102" spans="1:4" s="7" customFormat="1" ht="12.75">
      <c r="A102" s="2">
        <v>8</v>
      </c>
      <c r="B102" s="110" t="s">
        <v>714</v>
      </c>
      <c r="C102" s="109">
        <v>2012</v>
      </c>
      <c r="D102" s="121">
        <v>342</v>
      </c>
    </row>
    <row r="103" spans="1:4" s="14" customFormat="1" ht="12.75">
      <c r="A103" s="2"/>
      <c r="B103" s="221" t="s">
        <v>715</v>
      </c>
      <c r="C103" s="222"/>
      <c r="D103" s="223"/>
    </row>
    <row r="104" spans="1:6" s="7" customFormat="1" ht="25.5">
      <c r="A104" s="2">
        <v>1</v>
      </c>
      <c r="B104" s="110" t="s">
        <v>708</v>
      </c>
      <c r="C104" s="109">
        <v>2013</v>
      </c>
      <c r="D104" s="121">
        <v>5302.92</v>
      </c>
      <c r="F104" s="15"/>
    </row>
    <row r="105" spans="1:4" s="7" customFormat="1" ht="25.5">
      <c r="A105" s="2">
        <v>2</v>
      </c>
      <c r="B105" s="110" t="s">
        <v>709</v>
      </c>
      <c r="C105" s="109">
        <v>2013</v>
      </c>
      <c r="D105" s="121">
        <v>1309.92</v>
      </c>
    </row>
    <row r="106" spans="1:4" s="7" customFormat="1" ht="12.75">
      <c r="A106" s="2">
        <v>3</v>
      </c>
      <c r="B106" s="110" t="s">
        <v>711</v>
      </c>
      <c r="C106" s="109">
        <v>2012</v>
      </c>
      <c r="D106" s="121">
        <v>1427</v>
      </c>
    </row>
    <row r="107" spans="1:4" s="7" customFormat="1" ht="12.75">
      <c r="A107" s="2">
        <v>4</v>
      </c>
      <c r="B107" s="110" t="s">
        <v>714</v>
      </c>
      <c r="C107" s="109">
        <v>2012</v>
      </c>
      <c r="D107" s="121">
        <v>342</v>
      </c>
    </row>
    <row r="108" spans="1:4" s="14" customFormat="1" ht="12.75">
      <c r="A108" s="2"/>
      <c r="B108" s="221" t="s">
        <v>716</v>
      </c>
      <c r="C108" s="222"/>
      <c r="D108" s="223"/>
    </row>
    <row r="109" spans="1:6" s="7" customFormat="1" ht="25.5">
      <c r="A109" s="2">
        <v>1</v>
      </c>
      <c r="B109" s="110" t="s">
        <v>708</v>
      </c>
      <c r="C109" s="109">
        <v>2013</v>
      </c>
      <c r="D109" s="121">
        <v>5302.92</v>
      </c>
      <c r="F109" s="15"/>
    </row>
    <row r="110" spans="1:4" s="7" customFormat="1" ht="25.5">
      <c r="A110" s="2">
        <v>2</v>
      </c>
      <c r="B110" s="110" t="s">
        <v>709</v>
      </c>
      <c r="C110" s="109">
        <v>2013</v>
      </c>
      <c r="D110" s="121">
        <v>1309.92</v>
      </c>
    </row>
    <row r="111" spans="1:4" s="7" customFormat="1" ht="12.75">
      <c r="A111" s="2">
        <v>3</v>
      </c>
      <c r="B111" s="110" t="s">
        <v>711</v>
      </c>
      <c r="C111" s="109">
        <v>2012</v>
      </c>
      <c r="D111" s="121">
        <v>1427</v>
      </c>
    </row>
    <row r="112" spans="1:4" s="7" customFormat="1" ht="12.75">
      <c r="A112" s="2">
        <v>4</v>
      </c>
      <c r="B112" s="110" t="s">
        <v>714</v>
      </c>
      <c r="C112" s="109">
        <v>2012</v>
      </c>
      <c r="D112" s="121">
        <v>342</v>
      </c>
    </row>
    <row r="113" spans="1:4" s="7" customFormat="1" ht="12.75">
      <c r="A113" s="2">
        <v>5</v>
      </c>
      <c r="B113" s="110" t="s">
        <v>718</v>
      </c>
      <c r="C113" s="109">
        <v>2012</v>
      </c>
      <c r="D113" s="121">
        <v>593.07</v>
      </c>
    </row>
    <row r="114" spans="1:4" s="14" customFormat="1" ht="12.75">
      <c r="A114" s="2"/>
      <c r="B114" s="221" t="s">
        <v>717</v>
      </c>
      <c r="C114" s="222"/>
      <c r="D114" s="223"/>
    </row>
    <row r="115" spans="1:6" s="7" customFormat="1" ht="25.5">
      <c r="A115" s="2">
        <v>1</v>
      </c>
      <c r="B115" s="110" t="s">
        <v>708</v>
      </c>
      <c r="C115" s="109">
        <v>2013</v>
      </c>
      <c r="D115" s="121">
        <v>5302.92</v>
      </c>
      <c r="F115" s="15"/>
    </row>
    <row r="116" spans="1:4" s="7" customFormat="1" ht="25.5">
      <c r="A116" s="2">
        <v>2</v>
      </c>
      <c r="B116" s="110" t="s">
        <v>709</v>
      </c>
      <c r="C116" s="109">
        <v>2013</v>
      </c>
      <c r="D116" s="121">
        <v>1309.92</v>
      </c>
    </row>
    <row r="117" spans="1:4" s="7" customFormat="1" ht="12.75">
      <c r="A117" s="2">
        <v>3</v>
      </c>
      <c r="B117" s="110" t="s">
        <v>711</v>
      </c>
      <c r="C117" s="109">
        <v>2012</v>
      </c>
      <c r="D117" s="121">
        <v>1427</v>
      </c>
    </row>
    <row r="118" spans="1:4" s="7" customFormat="1" ht="12.75">
      <c r="A118" s="2">
        <v>4</v>
      </c>
      <c r="B118" s="110" t="s">
        <v>714</v>
      </c>
      <c r="C118" s="109">
        <v>2012</v>
      </c>
      <c r="D118" s="121">
        <v>342</v>
      </c>
    </row>
    <row r="119" spans="1:4" s="14" customFormat="1" ht="12.75">
      <c r="A119" s="2"/>
      <c r="B119" s="113" t="s">
        <v>0</v>
      </c>
      <c r="C119" s="2"/>
      <c r="D119" s="119">
        <f>SUM(D95:D118)</f>
        <v>40910.31999999999</v>
      </c>
    </row>
    <row r="120" spans="1:4" s="14" customFormat="1" ht="12.75">
      <c r="A120" s="25"/>
      <c r="B120" s="115"/>
      <c r="C120" s="54"/>
      <c r="D120" s="123"/>
    </row>
    <row r="121" spans="1:4" s="14" customFormat="1" ht="12.75">
      <c r="A121" s="24"/>
      <c r="B121" s="116"/>
      <c r="C121" s="26"/>
      <c r="D121" s="124"/>
    </row>
    <row r="122" spans="1:4" s="14" customFormat="1" ht="12.75">
      <c r="A122" s="224" t="s">
        <v>3</v>
      </c>
      <c r="B122" s="224"/>
      <c r="C122" s="224"/>
      <c r="D122" s="224"/>
    </row>
    <row r="123" spans="1:4" s="14" customFormat="1" ht="25.5">
      <c r="A123" s="3" t="s">
        <v>24</v>
      </c>
      <c r="B123" s="3" t="s">
        <v>32</v>
      </c>
      <c r="C123" s="3" t="s">
        <v>33</v>
      </c>
      <c r="D123" s="88" t="s">
        <v>34</v>
      </c>
    </row>
    <row r="124" spans="1:4" ht="12.75" customHeight="1">
      <c r="A124" s="225" t="s">
        <v>111</v>
      </c>
      <c r="B124" s="226"/>
      <c r="C124" s="226"/>
      <c r="D124" s="227"/>
    </row>
    <row r="125" spans="1:4" s="14" customFormat="1" ht="12.75">
      <c r="A125" s="2">
        <v>1</v>
      </c>
      <c r="B125" s="35" t="s">
        <v>276</v>
      </c>
      <c r="C125" s="34">
        <v>2010</v>
      </c>
      <c r="D125" s="120">
        <v>1500</v>
      </c>
    </row>
    <row r="126" spans="1:4" s="14" customFormat="1" ht="12.75">
      <c r="A126" s="2">
        <v>2</v>
      </c>
      <c r="B126" s="35" t="s">
        <v>277</v>
      </c>
      <c r="C126" s="34">
        <v>2010</v>
      </c>
      <c r="D126" s="120">
        <v>270</v>
      </c>
    </row>
    <row r="127" spans="1:4" s="14" customFormat="1" ht="12.75">
      <c r="A127" s="2">
        <v>3</v>
      </c>
      <c r="B127" s="35" t="s">
        <v>278</v>
      </c>
      <c r="C127" s="34">
        <v>2009</v>
      </c>
      <c r="D127" s="120">
        <v>2650</v>
      </c>
    </row>
    <row r="128" spans="1:4" s="14" customFormat="1" ht="12.75">
      <c r="A128" s="2">
        <v>4</v>
      </c>
      <c r="B128" s="35" t="s">
        <v>279</v>
      </c>
      <c r="C128" s="34">
        <v>2009</v>
      </c>
      <c r="D128" s="120">
        <v>11099.98</v>
      </c>
    </row>
    <row r="129" spans="1:4" s="14" customFormat="1" ht="12.75">
      <c r="A129" s="2">
        <v>5</v>
      </c>
      <c r="B129" s="35" t="s">
        <v>280</v>
      </c>
      <c r="C129" s="34">
        <v>2009</v>
      </c>
      <c r="D129" s="120">
        <v>6529</v>
      </c>
    </row>
    <row r="130" spans="1:4" s="14" customFormat="1" ht="12.75">
      <c r="A130" s="2">
        <v>6</v>
      </c>
      <c r="B130" s="35" t="s">
        <v>281</v>
      </c>
      <c r="C130" s="34">
        <v>2009</v>
      </c>
      <c r="D130" s="120">
        <v>1900</v>
      </c>
    </row>
    <row r="131" spans="1:4" s="14" customFormat="1" ht="12.75">
      <c r="A131" s="2">
        <v>7</v>
      </c>
      <c r="B131" s="35" t="s">
        <v>282</v>
      </c>
      <c r="C131" s="34">
        <v>2009</v>
      </c>
      <c r="D131" s="120">
        <v>850</v>
      </c>
    </row>
    <row r="132" spans="1:4" s="14" customFormat="1" ht="12.75">
      <c r="A132" s="2">
        <v>8</v>
      </c>
      <c r="B132" s="35" t="s">
        <v>283</v>
      </c>
      <c r="C132" s="34">
        <v>2009</v>
      </c>
      <c r="D132" s="120">
        <v>265.99</v>
      </c>
    </row>
    <row r="133" spans="1:4" s="14" customFormat="1" ht="12.75">
      <c r="A133" s="2">
        <v>9</v>
      </c>
      <c r="B133" s="35" t="s">
        <v>284</v>
      </c>
      <c r="C133" s="34">
        <v>2014</v>
      </c>
      <c r="D133" s="120">
        <v>600</v>
      </c>
    </row>
    <row r="134" spans="1:4" s="14" customFormat="1" ht="25.5">
      <c r="A134" s="2">
        <v>10</v>
      </c>
      <c r="B134" s="35" t="s">
        <v>285</v>
      </c>
      <c r="C134" s="34">
        <v>2014</v>
      </c>
      <c r="D134" s="120">
        <v>2900</v>
      </c>
    </row>
    <row r="135" spans="1:4" s="14" customFormat="1" ht="25.5">
      <c r="A135" s="2">
        <v>11</v>
      </c>
      <c r="B135" s="35" t="s">
        <v>286</v>
      </c>
      <c r="C135" s="34">
        <v>2014</v>
      </c>
      <c r="D135" s="120">
        <v>2200</v>
      </c>
    </row>
    <row r="136" spans="1:4" s="14" customFormat="1" ht="25.5">
      <c r="A136" s="2">
        <v>12</v>
      </c>
      <c r="B136" s="35" t="s">
        <v>287</v>
      </c>
      <c r="C136" s="34">
        <v>2014</v>
      </c>
      <c r="D136" s="120">
        <v>2190</v>
      </c>
    </row>
    <row r="137" spans="1:4" s="14" customFormat="1" ht="12.75">
      <c r="A137" s="2"/>
      <c r="B137" s="221" t="s">
        <v>271</v>
      </c>
      <c r="C137" s="222"/>
      <c r="D137" s="223"/>
    </row>
    <row r="138" spans="1:4" s="14" customFormat="1" ht="25.5">
      <c r="A138" s="2">
        <v>1</v>
      </c>
      <c r="B138" s="35" t="s">
        <v>288</v>
      </c>
      <c r="C138" s="34">
        <v>2010</v>
      </c>
      <c r="D138" s="120">
        <v>2850</v>
      </c>
    </row>
    <row r="139" spans="1:4" s="14" customFormat="1" ht="12.75">
      <c r="A139" s="2"/>
      <c r="B139" s="221" t="s">
        <v>264</v>
      </c>
      <c r="C139" s="222"/>
      <c r="D139" s="223"/>
    </row>
    <row r="140" spans="1:4" s="14" customFormat="1" ht="12.75">
      <c r="A140" s="2">
        <v>1</v>
      </c>
      <c r="B140" s="35" t="s">
        <v>289</v>
      </c>
      <c r="C140" s="34">
        <v>2011</v>
      </c>
      <c r="D140" s="120">
        <v>2952</v>
      </c>
    </row>
    <row r="141" spans="1:4" s="14" customFormat="1" ht="12.75">
      <c r="A141" s="2"/>
      <c r="B141" s="221" t="s">
        <v>274</v>
      </c>
      <c r="C141" s="222"/>
      <c r="D141" s="223"/>
    </row>
    <row r="142" spans="1:4" s="14" customFormat="1" ht="12.75">
      <c r="A142" s="2">
        <v>1</v>
      </c>
      <c r="B142" s="35" t="s">
        <v>289</v>
      </c>
      <c r="C142" s="34">
        <v>2011</v>
      </c>
      <c r="D142" s="120">
        <v>3763.8</v>
      </c>
    </row>
    <row r="143" spans="1:4" s="14" customFormat="1" ht="12.75">
      <c r="A143" s="2"/>
      <c r="B143" s="113" t="s">
        <v>0</v>
      </c>
      <c r="C143" s="2"/>
      <c r="D143" s="119">
        <f>SUM(D125:D142)</f>
        <v>42520.770000000004</v>
      </c>
    </row>
    <row r="144" spans="1:4" ht="13.5" customHeight="1">
      <c r="A144" s="220" t="s">
        <v>522</v>
      </c>
      <c r="B144" s="220"/>
      <c r="C144" s="220"/>
      <c r="D144" s="220"/>
    </row>
    <row r="145" spans="1:4" s="19" customFormat="1" ht="12.75">
      <c r="A145" s="2">
        <v>1</v>
      </c>
      <c r="B145" s="31" t="s">
        <v>523</v>
      </c>
      <c r="C145" s="2">
        <v>2011</v>
      </c>
      <c r="D145" s="80">
        <v>2361</v>
      </c>
    </row>
    <row r="146" spans="1:4" s="19" customFormat="1" ht="12.75">
      <c r="A146" s="2">
        <v>2</v>
      </c>
      <c r="B146" s="31" t="s">
        <v>524</v>
      </c>
      <c r="C146" s="2">
        <v>2011</v>
      </c>
      <c r="D146" s="80">
        <v>495</v>
      </c>
    </row>
    <row r="147" spans="1:4" s="19" customFormat="1" ht="12.75">
      <c r="A147" s="2">
        <v>3</v>
      </c>
      <c r="B147" s="31" t="s">
        <v>525</v>
      </c>
      <c r="C147" s="2">
        <v>2013</v>
      </c>
      <c r="D147" s="80">
        <v>1752.99</v>
      </c>
    </row>
    <row r="148" spans="1:4" s="19" customFormat="1" ht="12.75">
      <c r="A148" s="2">
        <v>4</v>
      </c>
      <c r="B148" s="31" t="s">
        <v>526</v>
      </c>
      <c r="C148" s="2">
        <v>2013</v>
      </c>
      <c r="D148" s="80">
        <v>1329</v>
      </c>
    </row>
    <row r="149" spans="1:4" s="19" customFormat="1" ht="13.5" customHeight="1">
      <c r="A149" s="2"/>
      <c r="B149" s="113" t="s">
        <v>0</v>
      </c>
      <c r="C149" s="2"/>
      <c r="D149" s="119">
        <f>SUM(D145:D148)</f>
        <v>5937.99</v>
      </c>
    </row>
    <row r="150" spans="1:4" s="19" customFormat="1" ht="13.5" customHeight="1">
      <c r="A150" s="220" t="s">
        <v>527</v>
      </c>
      <c r="B150" s="220"/>
      <c r="C150" s="220"/>
      <c r="D150" s="220"/>
    </row>
    <row r="151" spans="1:4" s="19" customFormat="1" ht="13.5" customHeight="1">
      <c r="A151" s="34">
        <v>1</v>
      </c>
      <c r="B151" s="35" t="s">
        <v>528</v>
      </c>
      <c r="C151" s="34">
        <v>2009</v>
      </c>
      <c r="D151" s="120">
        <v>12175</v>
      </c>
    </row>
    <row r="152" spans="1:4" s="19" customFormat="1" ht="13.5" customHeight="1">
      <c r="A152" s="34">
        <v>2</v>
      </c>
      <c r="B152" s="31" t="s">
        <v>529</v>
      </c>
      <c r="C152" s="2">
        <v>2013</v>
      </c>
      <c r="D152" s="80">
        <v>3388.5</v>
      </c>
    </row>
    <row r="153" spans="1:4" s="19" customFormat="1" ht="13.5" customHeight="1">
      <c r="A153" s="34">
        <v>3</v>
      </c>
      <c r="B153" s="31" t="s">
        <v>530</v>
      </c>
      <c r="C153" s="2">
        <v>2010</v>
      </c>
      <c r="D153" s="80">
        <v>3538</v>
      </c>
    </row>
    <row r="154" spans="1:4" s="19" customFormat="1" ht="13.5" customHeight="1">
      <c r="A154" s="34">
        <v>4</v>
      </c>
      <c r="B154" s="31" t="s">
        <v>531</v>
      </c>
      <c r="C154" s="2">
        <v>2010</v>
      </c>
      <c r="D154" s="80">
        <v>1849.97</v>
      </c>
    </row>
    <row r="155" spans="1:4" s="19" customFormat="1" ht="13.5" customHeight="1">
      <c r="A155" s="34">
        <v>5</v>
      </c>
      <c r="B155" s="31" t="s">
        <v>532</v>
      </c>
      <c r="C155" s="2">
        <v>2013</v>
      </c>
      <c r="D155" s="80">
        <v>1750</v>
      </c>
    </row>
    <row r="156" spans="1:4" s="19" customFormat="1" ht="13.5" customHeight="1">
      <c r="A156" s="34">
        <v>6</v>
      </c>
      <c r="B156" s="31" t="s">
        <v>526</v>
      </c>
      <c r="C156" s="2">
        <v>2013</v>
      </c>
      <c r="D156" s="80">
        <v>1809</v>
      </c>
    </row>
    <row r="157" spans="1:4" s="19" customFormat="1" ht="13.5" customHeight="1">
      <c r="A157" s="111"/>
      <c r="B157" s="210" t="s">
        <v>0</v>
      </c>
      <c r="C157" s="210" t="s">
        <v>5</v>
      </c>
      <c r="D157" s="119">
        <f>SUM(D151:D156)</f>
        <v>24510.47</v>
      </c>
    </row>
    <row r="158" spans="1:4" s="19" customFormat="1" ht="13.5" customHeight="1">
      <c r="A158" s="220" t="s">
        <v>575</v>
      </c>
      <c r="B158" s="220"/>
      <c r="C158" s="220"/>
      <c r="D158" s="220"/>
    </row>
    <row r="159" spans="1:4" s="19" customFormat="1" ht="25.5">
      <c r="A159" s="2">
        <v>1</v>
      </c>
      <c r="B159" s="31" t="s">
        <v>570</v>
      </c>
      <c r="C159" s="2">
        <v>2009</v>
      </c>
      <c r="D159" s="80">
        <v>8883</v>
      </c>
    </row>
    <row r="160" spans="1:4" s="19" customFormat="1" ht="13.5" customHeight="1">
      <c r="A160" s="2">
        <v>2</v>
      </c>
      <c r="B160" s="31" t="s">
        <v>571</v>
      </c>
      <c r="C160" s="2">
        <v>2009</v>
      </c>
      <c r="D160" s="80">
        <v>1850</v>
      </c>
    </row>
    <row r="161" spans="1:4" s="19" customFormat="1" ht="13.5" customHeight="1">
      <c r="A161" s="2">
        <v>3</v>
      </c>
      <c r="B161" s="31" t="s">
        <v>572</v>
      </c>
      <c r="C161" s="2">
        <v>2009</v>
      </c>
      <c r="D161" s="80">
        <v>1632.24</v>
      </c>
    </row>
    <row r="162" spans="1:4" s="19" customFormat="1" ht="13.5" customHeight="1">
      <c r="A162" s="2">
        <v>4</v>
      </c>
      <c r="B162" s="31" t="s">
        <v>573</v>
      </c>
      <c r="C162" s="2">
        <v>2013</v>
      </c>
      <c r="D162" s="80">
        <v>1999</v>
      </c>
    </row>
    <row r="163" spans="1:4" s="14" customFormat="1" ht="15" customHeight="1">
      <c r="A163" s="210" t="s">
        <v>0</v>
      </c>
      <c r="B163" s="210" t="s">
        <v>5</v>
      </c>
      <c r="C163" s="2"/>
      <c r="D163" s="119">
        <f>SUM(D159:D162)</f>
        <v>14364.24</v>
      </c>
    </row>
    <row r="164" spans="1:4" s="14" customFormat="1" ht="12.75" customHeight="1">
      <c r="A164" s="220" t="s">
        <v>600</v>
      </c>
      <c r="B164" s="220"/>
      <c r="C164" s="220"/>
      <c r="D164" s="220"/>
    </row>
    <row r="165" spans="1:4" s="14" customFormat="1" ht="12.75">
      <c r="A165" s="2">
        <v>1</v>
      </c>
      <c r="B165" s="114" t="s">
        <v>602</v>
      </c>
      <c r="C165" s="2">
        <v>2010</v>
      </c>
      <c r="D165" s="80">
        <v>1850</v>
      </c>
    </row>
    <row r="166" spans="1:4" s="14" customFormat="1" ht="12.75">
      <c r="A166" s="2">
        <v>2</v>
      </c>
      <c r="B166" s="114" t="s">
        <v>603</v>
      </c>
      <c r="C166" s="2">
        <v>2013</v>
      </c>
      <c r="D166" s="80">
        <v>1999</v>
      </c>
    </row>
    <row r="167" spans="1:4" s="14" customFormat="1" ht="12.75">
      <c r="A167" s="2">
        <v>3</v>
      </c>
      <c r="B167" s="114" t="s">
        <v>604</v>
      </c>
      <c r="C167" s="2">
        <v>2010</v>
      </c>
      <c r="D167" s="80">
        <v>1499</v>
      </c>
    </row>
    <row r="168" spans="1:4" ht="12.75">
      <c r="A168" s="2"/>
      <c r="B168" s="210" t="s">
        <v>22</v>
      </c>
      <c r="C168" s="210"/>
      <c r="D168" s="119">
        <f>SUM(D165:D167)</f>
        <v>5348</v>
      </c>
    </row>
    <row r="169" spans="1:4" ht="12.75">
      <c r="A169" s="220" t="s">
        <v>647</v>
      </c>
      <c r="B169" s="220"/>
      <c r="C169" s="220"/>
      <c r="D169" s="220"/>
    </row>
    <row r="170" spans="1:4" ht="12.75">
      <c r="A170" s="2">
        <v>1</v>
      </c>
      <c r="B170" s="31" t="s">
        <v>650</v>
      </c>
      <c r="C170" s="2">
        <v>2009</v>
      </c>
      <c r="D170" s="80">
        <v>1850</v>
      </c>
    </row>
    <row r="171" spans="1:4" ht="12.75">
      <c r="A171" s="2">
        <v>2</v>
      </c>
      <c r="B171" s="31" t="s">
        <v>650</v>
      </c>
      <c r="C171" s="2">
        <v>2013</v>
      </c>
      <c r="D171" s="80">
        <v>1999</v>
      </c>
    </row>
    <row r="172" spans="1:4" s="20" customFormat="1" ht="12.75">
      <c r="A172" s="2"/>
      <c r="B172" s="113" t="s">
        <v>0</v>
      </c>
      <c r="C172" s="2"/>
      <c r="D172" s="119">
        <f>SUM(D170:D171)</f>
        <v>3849</v>
      </c>
    </row>
    <row r="173" spans="1:4" s="7" customFormat="1" ht="12.75">
      <c r="A173" s="220" t="s">
        <v>719</v>
      </c>
      <c r="B173" s="220"/>
      <c r="C173" s="220"/>
      <c r="D173" s="220"/>
    </row>
    <row r="174" spans="1:4" ht="12.75">
      <c r="A174" s="2">
        <v>1</v>
      </c>
      <c r="B174" s="35" t="s">
        <v>720</v>
      </c>
      <c r="C174" s="34">
        <v>2013</v>
      </c>
      <c r="D174" s="120">
        <v>2615.28</v>
      </c>
    </row>
    <row r="175" spans="1:4" ht="12.75">
      <c r="A175" s="2">
        <v>2</v>
      </c>
      <c r="B175" s="35" t="s">
        <v>721</v>
      </c>
      <c r="C175" s="34">
        <v>2013</v>
      </c>
      <c r="D175" s="120">
        <v>2358.43</v>
      </c>
    </row>
    <row r="176" spans="1:4" ht="12.75">
      <c r="A176" s="2">
        <v>3</v>
      </c>
      <c r="B176" s="35" t="s">
        <v>722</v>
      </c>
      <c r="C176" s="34">
        <v>2013</v>
      </c>
      <c r="D176" s="120">
        <v>281.14</v>
      </c>
    </row>
    <row r="177" spans="1:4" ht="12.75">
      <c r="A177" s="2">
        <v>4</v>
      </c>
      <c r="B177" s="35" t="s">
        <v>723</v>
      </c>
      <c r="C177" s="34">
        <v>2013</v>
      </c>
      <c r="D177" s="120">
        <v>363.83</v>
      </c>
    </row>
    <row r="178" spans="1:4" ht="12.75">
      <c r="A178" s="2">
        <v>5</v>
      </c>
      <c r="B178" s="35" t="s">
        <v>724</v>
      </c>
      <c r="C178" s="34">
        <v>2014</v>
      </c>
      <c r="D178" s="120">
        <v>1400</v>
      </c>
    </row>
    <row r="179" spans="1:4" s="14" customFormat="1" ht="12.75">
      <c r="A179" s="2"/>
      <c r="B179" s="221" t="s">
        <v>715</v>
      </c>
      <c r="C179" s="222"/>
      <c r="D179" s="223"/>
    </row>
    <row r="180" spans="1:6" s="7" customFormat="1" ht="12.75">
      <c r="A180" s="2">
        <v>1</v>
      </c>
      <c r="B180" s="110" t="s">
        <v>723</v>
      </c>
      <c r="C180" s="109">
        <v>2013</v>
      </c>
      <c r="D180" s="121">
        <v>363.83</v>
      </c>
      <c r="F180" s="15"/>
    </row>
    <row r="181" spans="1:4" s="14" customFormat="1" ht="12.75">
      <c r="A181" s="2"/>
      <c r="B181" s="221" t="s">
        <v>716</v>
      </c>
      <c r="C181" s="222"/>
      <c r="D181" s="223"/>
    </row>
    <row r="182" spans="1:6" s="7" customFormat="1" ht="12.75">
      <c r="A182" s="2">
        <v>1</v>
      </c>
      <c r="B182" s="110" t="s">
        <v>723</v>
      </c>
      <c r="C182" s="109">
        <v>2013</v>
      </c>
      <c r="D182" s="121">
        <v>363.83</v>
      </c>
      <c r="F182" s="15"/>
    </row>
    <row r="183" spans="1:4" s="14" customFormat="1" ht="12.75">
      <c r="A183" s="2"/>
      <c r="B183" s="221" t="s">
        <v>717</v>
      </c>
      <c r="C183" s="222"/>
      <c r="D183" s="223"/>
    </row>
    <row r="184" spans="1:6" s="7" customFormat="1" ht="12.75">
      <c r="A184" s="2">
        <v>1</v>
      </c>
      <c r="B184" s="110" t="s">
        <v>723</v>
      </c>
      <c r="C184" s="109">
        <v>2013</v>
      </c>
      <c r="D184" s="121">
        <v>363.83</v>
      </c>
      <c r="F184" s="15"/>
    </row>
    <row r="185" spans="1:6" s="7" customFormat="1" ht="12.75">
      <c r="A185" s="229" t="s">
        <v>0</v>
      </c>
      <c r="B185" s="229"/>
      <c r="C185" s="128"/>
      <c r="D185" s="122">
        <f>SUM(D174:D184)</f>
        <v>8110.17</v>
      </c>
      <c r="F185" s="15"/>
    </row>
    <row r="186" spans="1:4" s="14" customFormat="1" ht="12.75">
      <c r="A186" s="22"/>
      <c r="B186" s="112"/>
      <c r="C186" s="23"/>
      <c r="D186" s="125"/>
    </row>
    <row r="187" spans="1:4" s="14" customFormat="1" ht="12.75">
      <c r="A187" s="22"/>
      <c r="B187" s="112"/>
      <c r="C187" s="23"/>
      <c r="D187" s="125"/>
    </row>
    <row r="188" spans="1:4" s="14" customFormat="1" ht="12.75">
      <c r="A188" s="224" t="s">
        <v>42</v>
      </c>
      <c r="B188" s="224"/>
      <c r="C188" s="224"/>
      <c r="D188" s="224"/>
    </row>
    <row r="189" spans="1:4" s="14" customFormat="1" ht="25.5">
      <c r="A189" s="3" t="s">
        <v>24</v>
      </c>
      <c r="B189" s="3" t="s">
        <v>32</v>
      </c>
      <c r="C189" s="3" t="s">
        <v>33</v>
      </c>
      <c r="D189" s="88" t="s">
        <v>34</v>
      </c>
    </row>
    <row r="190" spans="1:4" ht="12.75">
      <c r="A190" s="220" t="s">
        <v>533</v>
      </c>
      <c r="B190" s="220"/>
      <c r="C190" s="220"/>
      <c r="D190" s="220"/>
    </row>
    <row r="191" spans="1:4" s="14" customFormat="1" ht="25.5">
      <c r="A191" s="2">
        <v>1</v>
      </c>
      <c r="B191" s="35" t="s">
        <v>534</v>
      </c>
      <c r="C191" s="34">
        <v>2009</v>
      </c>
      <c r="D191" s="120">
        <v>12692.48</v>
      </c>
    </row>
    <row r="192" spans="1:4" s="14" customFormat="1" ht="12.75">
      <c r="A192" s="2"/>
      <c r="B192" s="113" t="s">
        <v>0</v>
      </c>
      <c r="C192" s="2"/>
      <c r="D192" s="119">
        <f>SUM(D191:D191)</f>
        <v>12692.48</v>
      </c>
    </row>
    <row r="193" spans="1:4" s="14" customFormat="1" ht="12.75">
      <c r="A193" s="22"/>
      <c r="B193" s="112"/>
      <c r="C193" s="23"/>
      <c r="D193" s="125"/>
    </row>
    <row r="194" spans="1:4" s="14" customFormat="1" ht="12.75">
      <c r="A194" s="22"/>
      <c r="B194" s="112"/>
      <c r="C194" s="23"/>
      <c r="D194" s="125"/>
    </row>
    <row r="195" spans="1:4" s="14" customFormat="1" ht="12.75">
      <c r="A195" s="22"/>
      <c r="B195" s="228" t="s">
        <v>36</v>
      </c>
      <c r="C195" s="228"/>
      <c r="D195" s="126">
        <f>D58+D64+D69+D76+D79+D84+D93+D119</f>
        <v>379914.0300000001</v>
      </c>
    </row>
    <row r="196" spans="1:4" s="14" customFormat="1" ht="12.75">
      <c r="A196" s="22"/>
      <c r="B196" s="228" t="s">
        <v>37</v>
      </c>
      <c r="C196" s="228"/>
      <c r="D196" s="126">
        <f>D185+D172+D168+D163+D157+D149+D143</f>
        <v>104640.64</v>
      </c>
    </row>
    <row r="197" spans="1:4" s="14" customFormat="1" ht="12.75">
      <c r="A197" s="22"/>
      <c r="B197" s="228" t="s">
        <v>38</v>
      </c>
      <c r="C197" s="228"/>
      <c r="D197" s="126">
        <f>D192</f>
        <v>12692.48</v>
      </c>
    </row>
    <row r="198" spans="1:4" s="14" customFormat="1" ht="12.75">
      <c r="A198" s="22"/>
      <c r="B198" s="112"/>
      <c r="C198" s="23"/>
      <c r="D198" s="125"/>
    </row>
    <row r="199" spans="1:4" s="14" customFormat="1" ht="12.75">
      <c r="A199" s="22"/>
      <c r="B199" s="112"/>
      <c r="C199" s="23"/>
      <c r="D199" s="125"/>
    </row>
    <row r="200" spans="1:4" s="14" customFormat="1" ht="12.75">
      <c r="A200" s="22"/>
      <c r="B200" s="112"/>
      <c r="C200" s="23"/>
      <c r="D200" s="125"/>
    </row>
    <row r="201" spans="1:4" s="14" customFormat="1" ht="12.75">
      <c r="A201" s="22"/>
      <c r="B201" s="112"/>
      <c r="C201" s="23"/>
      <c r="D201" s="125"/>
    </row>
    <row r="202" spans="1:4" s="14" customFormat="1" ht="12.75">
      <c r="A202" s="22"/>
      <c r="B202" s="112"/>
      <c r="C202" s="23"/>
      <c r="D202" s="125"/>
    </row>
    <row r="203" spans="1:4" s="14" customFormat="1" ht="12.75">
      <c r="A203" s="22"/>
      <c r="B203" s="112"/>
      <c r="C203" s="23"/>
      <c r="D203" s="125"/>
    </row>
    <row r="204" spans="1:4" s="14" customFormat="1" ht="12.75">
      <c r="A204" s="22"/>
      <c r="B204" s="112"/>
      <c r="C204" s="23"/>
      <c r="D204" s="125"/>
    </row>
    <row r="205" spans="1:4" s="14" customFormat="1" ht="12.75">
      <c r="A205" s="22"/>
      <c r="B205" s="112"/>
      <c r="C205" s="23"/>
      <c r="D205" s="125"/>
    </row>
    <row r="206" spans="1:4" s="14" customFormat="1" ht="12.75">
      <c r="A206" s="22"/>
      <c r="B206" s="112"/>
      <c r="C206" s="23"/>
      <c r="D206" s="125"/>
    </row>
    <row r="207" spans="1:4" s="14" customFormat="1" ht="12.75">
      <c r="A207" s="22"/>
      <c r="B207" s="112"/>
      <c r="C207" s="23"/>
      <c r="D207" s="125"/>
    </row>
    <row r="208" spans="1:4" s="14" customFormat="1" ht="12.75">
      <c r="A208" s="22"/>
      <c r="B208" s="112"/>
      <c r="C208" s="23"/>
      <c r="D208" s="125"/>
    </row>
    <row r="209" spans="1:4" s="14" customFormat="1" ht="12.75">
      <c r="A209" s="22"/>
      <c r="B209" s="112"/>
      <c r="C209" s="23"/>
      <c r="D209" s="125"/>
    </row>
    <row r="210" spans="1:4" s="14" customFormat="1" ht="12.75">
      <c r="A210" s="22"/>
      <c r="B210" s="112"/>
      <c r="C210" s="23"/>
      <c r="D210" s="125"/>
    </row>
    <row r="211" spans="1:4" s="14" customFormat="1" ht="14.25" customHeight="1">
      <c r="A211" s="22"/>
      <c r="B211" s="112"/>
      <c r="C211" s="23"/>
      <c r="D211" s="125"/>
    </row>
    <row r="212" spans="1:4" ht="12.75">
      <c r="A212" s="22"/>
      <c r="C212" s="23"/>
      <c r="D212" s="125"/>
    </row>
    <row r="213" spans="1:4" s="19" customFormat="1" ht="12.75">
      <c r="A213" s="22"/>
      <c r="B213" s="112"/>
      <c r="C213" s="23"/>
      <c r="D213" s="125"/>
    </row>
    <row r="214" spans="1:4" s="19" customFormat="1" ht="12.75">
      <c r="A214" s="22"/>
      <c r="B214" s="112"/>
      <c r="C214" s="23"/>
      <c r="D214" s="125"/>
    </row>
    <row r="215" spans="1:4" s="19" customFormat="1" ht="18" customHeight="1">
      <c r="A215" s="22"/>
      <c r="B215" s="112"/>
      <c r="C215" s="23"/>
      <c r="D215" s="125"/>
    </row>
    <row r="216" spans="1:4" ht="12.75">
      <c r="A216" s="22"/>
      <c r="C216" s="23"/>
      <c r="D216" s="125"/>
    </row>
    <row r="217" spans="1:4" s="7" customFormat="1" ht="12.75">
      <c r="A217" s="22"/>
      <c r="B217" s="112"/>
      <c r="C217" s="23"/>
      <c r="D217" s="125"/>
    </row>
    <row r="218" spans="1:4" s="7" customFormat="1" ht="12.75">
      <c r="A218" s="22"/>
      <c r="B218" s="112"/>
      <c r="C218" s="23"/>
      <c r="D218" s="125"/>
    </row>
    <row r="219" spans="1:4" ht="12.75">
      <c r="A219" s="22"/>
      <c r="C219" s="23"/>
      <c r="D219" s="125"/>
    </row>
    <row r="220" spans="1:4" s="14" customFormat="1" ht="12.75">
      <c r="A220" s="22"/>
      <c r="B220" s="112"/>
      <c r="C220" s="23"/>
      <c r="D220" s="125"/>
    </row>
    <row r="221" spans="1:4" s="14" customFormat="1" ht="12.75">
      <c r="A221" s="22"/>
      <c r="B221" s="112"/>
      <c r="C221" s="23"/>
      <c r="D221" s="125"/>
    </row>
    <row r="222" spans="1:4" s="14" customFormat="1" ht="12.75">
      <c r="A222" s="22"/>
      <c r="B222" s="112"/>
      <c r="C222" s="23"/>
      <c r="D222" s="125"/>
    </row>
    <row r="223" spans="1:4" s="14" customFormat="1" ht="12.75">
      <c r="A223" s="22"/>
      <c r="B223" s="112"/>
      <c r="C223" s="23"/>
      <c r="D223" s="125"/>
    </row>
    <row r="224" spans="1:4" s="14" customFormat="1" ht="12.75">
      <c r="A224" s="22"/>
      <c r="B224" s="112"/>
      <c r="C224" s="23"/>
      <c r="D224" s="125"/>
    </row>
    <row r="225" spans="1:4" s="14" customFormat="1" ht="12.75">
      <c r="A225" s="22"/>
      <c r="B225" s="112"/>
      <c r="C225" s="23"/>
      <c r="D225" s="125"/>
    </row>
    <row r="226" spans="1:4" s="14" customFormat="1" ht="12.75">
      <c r="A226" s="22"/>
      <c r="B226" s="112"/>
      <c r="C226" s="23"/>
      <c r="D226" s="125"/>
    </row>
    <row r="227" spans="1:4" s="14" customFormat="1" ht="12.75">
      <c r="A227" s="22"/>
      <c r="B227" s="112"/>
      <c r="C227" s="23"/>
      <c r="D227" s="125"/>
    </row>
    <row r="228" spans="1:4" s="14" customFormat="1" ht="12.75">
      <c r="A228" s="22"/>
      <c r="B228" s="112"/>
      <c r="C228" s="23"/>
      <c r="D228" s="125"/>
    </row>
    <row r="229" spans="1:4" s="14" customFormat="1" ht="12.75">
      <c r="A229" s="22"/>
      <c r="B229" s="112"/>
      <c r="C229" s="23"/>
      <c r="D229" s="125"/>
    </row>
    <row r="230" spans="1:4" s="7" customFormat="1" ht="12.75">
      <c r="A230" s="22"/>
      <c r="B230" s="112"/>
      <c r="C230" s="23"/>
      <c r="D230" s="125"/>
    </row>
    <row r="231" spans="1:4" ht="12.75">
      <c r="A231" s="22"/>
      <c r="C231" s="23"/>
      <c r="D231" s="125"/>
    </row>
    <row r="232" spans="1:4" ht="12.75">
      <c r="A232" s="22"/>
      <c r="C232" s="23"/>
      <c r="D232" s="125"/>
    </row>
    <row r="233" spans="1:4" ht="12.75">
      <c r="A233" s="22"/>
      <c r="C233" s="23"/>
      <c r="D233" s="125"/>
    </row>
    <row r="234" spans="1:4" ht="12.75">
      <c r="A234" s="22"/>
      <c r="C234" s="23"/>
      <c r="D234" s="125"/>
    </row>
    <row r="235" spans="1:4" ht="12.75">
      <c r="A235" s="22"/>
      <c r="C235" s="23"/>
      <c r="D235" s="125"/>
    </row>
    <row r="236" spans="1:4" ht="12.75">
      <c r="A236" s="22"/>
      <c r="C236" s="23"/>
      <c r="D236" s="125"/>
    </row>
    <row r="237" spans="1:4" ht="12.75">
      <c r="A237" s="22"/>
      <c r="C237" s="23"/>
      <c r="D237" s="125"/>
    </row>
    <row r="238" spans="1:4" ht="12.75">
      <c r="A238" s="22"/>
      <c r="C238" s="23"/>
      <c r="D238" s="125"/>
    </row>
    <row r="239" spans="1:4" ht="12.75">
      <c r="A239" s="22"/>
      <c r="C239" s="23"/>
      <c r="D239" s="125"/>
    </row>
    <row r="240" spans="1:4" ht="12.75">
      <c r="A240" s="22"/>
      <c r="C240" s="23"/>
      <c r="D240" s="125"/>
    </row>
    <row r="241" spans="1:4" ht="12.75">
      <c r="A241" s="22"/>
      <c r="C241" s="23"/>
      <c r="D241" s="125"/>
    </row>
    <row r="242" spans="1:4" ht="12.75">
      <c r="A242" s="22"/>
      <c r="C242" s="23"/>
      <c r="D242" s="125"/>
    </row>
    <row r="243" spans="1:4" ht="14.25" customHeight="1">
      <c r="A243" s="22"/>
      <c r="C243" s="23"/>
      <c r="D243" s="125"/>
    </row>
    <row r="244" spans="1:4" ht="12.75">
      <c r="A244" s="22"/>
      <c r="C244" s="23"/>
      <c r="D244" s="125"/>
    </row>
    <row r="245" spans="1:4" ht="12.75">
      <c r="A245" s="22"/>
      <c r="C245" s="23"/>
      <c r="D245" s="125"/>
    </row>
    <row r="246" spans="1:4" ht="14.25" customHeight="1">
      <c r="A246" s="22"/>
      <c r="C246" s="23"/>
      <c r="D246" s="125"/>
    </row>
    <row r="247" spans="1:4" ht="12.75">
      <c r="A247" s="22"/>
      <c r="C247" s="23"/>
      <c r="D247" s="125"/>
    </row>
    <row r="248" spans="1:4" s="7" customFormat="1" ht="12.75">
      <c r="A248" s="22"/>
      <c r="B248" s="112"/>
      <c r="C248" s="23"/>
      <c r="D248" s="125"/>
    </row>
    <row r="249" spans="1:4" s="7" customFormat="1" ht="12.75">
      <c r="A249" s="22"/>
      <c r="B249" s="112"/>
      <c r="C249" s="23"/>
      <c r="D249" s="125"/>
    </row>
    <row r="250" spans="1:4" s="7" customFormat="1" ht="12.75">
      <c r="A250" s="22"/>
      <c r="B250" s="112"/>
      <c r="C250" s="23"/>
      <c r="D250" s="125"/>
    </row>
    <row r="251" spans="1:4" s="7" customFormat="1" ht="12.75">
      <c r="A251" s="22"/>
      <c r="B251" s="112"/>
      <c r="C251" s="23"/>
      <c r="D251" s="125"/>
    </row>
    <row r="252" spans="1:4" s="7" customFormat="1" ht="12.75">
      <c r="A252" s="22"/>
      <c r="B252" s="112"/>
      <c r="C252" s="23"/>
      <c r="D252" s="125"/>
    </row>
    <row r="253" spans="1:4" s="7" customFormat="1" ht="12.75">
      <c r="A253" s="22"/>
      <c r="B253" s="112"/>
      <c r="C253" s="23"/>
      <c r="D253" s="125"/>
    </row>
    <row r="254" spans="1:4" s="7" customFormat="1" ht="12.75">
      <c r="A254" s="22"/>
      <c r="B254" s="112"/>
      <c r="C254" s="23"/>
      <c r="D254" s="125"/>
    </row>
    <row r="255" spans="1:4" ht="12.75" customHeight="1">
      <c r="A255" s="22"/>
      <c r="C255" s="23"/>
      <c r="D255" s="125"/>
    </row>
    <row r="256" spans="1:4" s="14" customFormat="1" ht="12.75">
      <c r="A256" s="22"/>
      <c r="B256" s="112"/>
      <c r="C256" s="23"/>
      <c r="D256" s="125"/>
    </row>
    <row r="257" spans="1:4" s="14" customFormat="1" ht="12.75">
      <c r="A257" s="22"/>
      <c r="B257" s="112"/>
      <c r="C257" s="23"/>
      <c r="D257" s="125"/>
    </row>
    <row r="258" spans="1:4" s="14" customFormat="1" ht="12.75">
      <c r="A258" s="22"/>
      <c r="B258" s="112"/>
      <c r="C258" s="23"/>
      <c r="D258" s="125"/>
    </row>
    <row r="259" spans="1:4" s="14" customFormat="1" ht="12.75">
      <c r="A259" s="22"/>
      <c r="B259" s="112"/>
      <c r="C259" s="23"/>
      <c r="D259" s="125"/>
    </row>
    <row r="260" spans="1:4" s="14" customFormat="1" ht="12.75">
      <c r="A260" s="22"/>
      <c r="B260" s="112"/>
      <c r="C260" s="23"/>
      <c r="D260" s="125"/>
    </row>
    <row r="261" spans="1:4" s="14" customFormat="1" ht="12.75">
      <c r="A261" s="22"/>
      <c r="B261" s="112"/>
      <c r="C261" s="23"/>
      <c r="D261" s="125"/>
    </row>
    <row r="262" spans="1:4" s="14" customFormat="1" ht="12.75">
      <c r="A262" s="22"/>
      <c r="B262" s="112"/>
      <c r="C262" s="23"/>
      <c r="D262" s="125"/>
    </row>
    <row r="263" spans="1:4" s="14" customFormat="1" ht="18" customHeight="1">
      <c r="A263" s="22"/>
      <c r="B263" s="112"/>
      <c r="C263" s="23"/>
      <c r="D263" s="125"/>
    </row>
    <row r="264" spans="1:4" ht="12.75">
      <c r="A264" s="22"/>
      <c r="C264" s="23"/>
      <c r="D264" s="125"/>
    </row>
    <row r="265" spans="1:4" s="7" customFormat="1" ht="12.75">
      <c r="A265" s="22"/>
      <c r="B265" s="112"/>
      <c r="C265" s="23"/>
      <c r="D265" s="125"/>
    </row>
    <row r="266" spans="1:4" s="7" customFormat="1" ht="12.75">
      <c r="A266" s="22"/>
      <c r="B266" s="112"/>
      <c r="C266" s="23"/>
      <c r="D266" s="125"/>
    </row>
    <row r="267" spans="1:4" s="7" customFormat="1" ht="12.75">
      <c r="A267" s="22"/>
      <c r="B267" s="112"/>
      <c r="C267" s="23"/>
      <c r="D267" s="125"/>
    </row>
    <row r="268" spans="1:4" ht="12.75" customHeight="1">
      <c r="A268" s="22"/>
      <c r="C268" s="23"/>
      <c r="D268" s="125"/>
    </row>
    <row r="269" spans="1:4" s="7" customFormat="1" ht="12.75">
      <c r="A269" s="22"/>
      <c r="B269" s="112"/>
      <c r="C269" s="23"/>
      <c r="D269" s="125"/>
    </row>
    <row r="270" spans="1:4" s="7" customFormat="1" ht="12.75">
      <c r="A270" s="22"/>
      <c r="B270" s="112"/>
      <c r="C270" s="23"/>
      <c r="D270" s="125"/>
    </row>
    <row r="271" spans="1:4" s="7" customFormat="1" ht="12.75">
      <c r="A271" s="22"/>
      <c r="B271" s="112"/>
      <c r="C271" s="23"/>
      <c r="D271" s="125"/>
    </row>
    <row r="272" spans="1:4" s="7" customFormat="1" ht="12.75">
      <c r="A272" s="22"/>
      <c r="B272" s="112"/>
      <c r="C272" s="23"/>
      <c r="D272" s="125"/>
    </row>
    <row r="273" spans="1:4" s="7" customFormat="1" ht="12.75">
      <c r="A273" s="22"/>
      <c r="B273" s="112"/>
      <c r="C273" s="23"/>
      <c r="D273" s="125"/>
    </row>
    <row r="274" spans="1:4" s="7" customFormat="1" ht="12.75">
      <c r="A274" s="22"/>
      <c r="B274" s="112"/>
      <c r="C274" s="23"/>
      <c r="D274" s="125"/>
    </row>
    <row r="275" spans="1:4" ht="12.75">
      <c r="A275" s="22"/>
      <c r="C275" s="23"/>
      <c r="D275" s="125"/>
    </row>
    <row r="276" spans="1:4" ht="12.75">
      <c r="A276" s="22"/>
      <c r="C276" s="23"/>
      <c r="D276" s="125"/>
    </row>
    <row r="277" spans="1:4" ht="12.75">
      <c r="A277" s="22"/>
      <c r="C277" s="23"/>
      <c r="D277" s="125"/>
    </row>
    <row r="278" spans="1:4" ht="14.25" customHeight="1">
      <c r="A278" s="22"/>
      <c r="C278" s="23"/>
      <c r="D278" s="125"/>
    </row>
    <row r="279" spans="1:4" ht="12.75">
      <c r="A279" s="22"/>
      <c r="C279" s="23"/>
      <c r="D279" s="125"/>
    </row>
    <row r="280" spans="1:4" ht="12.75">
      <c r="A280" s="22"/>
      <c r="C280" s="23"/>
      <c r="D280" s="125"/>
    </row>
    <row r="281" spans="1:4" ht="12.75">
      <c r="A281" s="22"/>
      <c r="C281" s="23"/>
      <c r="D281" s="125"/>
    </row>
    <row r="282" spans="1:4" ht="12.75">
      <c r="A282" s="22"/>
      <c r="C282" s="23"/>
      <c r="D282" s="125"/>
    </row>
    <row r="283" spans="1:4" ht="12.75">
      <c r="A283" s="22"/>
      <c r="C283" s="23"/>
      <c r="D283" s="125"/>
    </row>
    <row r="284" spans="1:4" ht="12.75">
      <c r="A284" s="22"/>
      <c r="C284" s="23"/>
      <c r="D284" s="125"/>
    </row>
    <row r="285" spans="1:4" ht="12.75">
      <c r="A285" s="22"/>
      <c r="C285" s="23"/>
      <c r="D285" s="125"/>
    </row>
    <row r="286" spans="1:4" ht="12.75">
      <c r="A286" s="22"/>
      <c r="C286" s="23"/>
      <c r="D286" s="125"/>
    </row>
    <row r="287" spans="1:4" ht="12.75">
      <c r="A287" s="22"/>
      <c r="C287" s="23"/>
      <c r="D287" s="125"/>
    </row>
    <row r="288" spans="1:4" ht="12.75">
      <c r="A288" s="22"/>
      <c r="C288" s="23"/>
      <c r="D288" s="125"/>
    </row>
    <row r="289" spans="1:4" ht="12.75">
      <c r="A289" s="22"/>
      <c r="C289" s="23"/>
      <c r="D289" s="125"/>
    </row>
    <row r="290" spans="1:4" ht="12.75">
      <c r="A290" s="22"/>
      <c r="C290" s="23"/>
      <c r="D290" s="125"/>
    </row>
    <row r="291" spans="1:4" ht="12.75">
      <c r="A291" s="22"/>
      <c r="C291" s="23"/>
      <c r="D291" s="125"/>
    </row>
    <row r="292" spans="1:4" ht="12.75">
      <c r="A292" s="22"/>
      <c r="C292" s="23"/>
      <c r="D292" s="125"/>
    </row>
    <row r="293" spans="1:4" ht="12.75">
      <c r="A293" s="22"/>
      <c r="C293" s="23"/>
      <c r="D293" s="125"/>
    </row>
    <row r="294" spans="1:4" ht="12.75">
      <c r="A294" s="22"/>
      <c r="C294" s="23"/>
      <c r="D294" s="125"/>
    </row>
    <row r="295" spans="1:4" ht="12.75">
      <c r="A295" s="22"/>
      <c r="C295" s="23"/>
      <c r="D295" s="125"/>
    </row>
    <row r="296" spans="1:4" ht="12.75">
      <c r="A296" s="22"/>
      <c r="C296" s="23"/>
      <c r="D296" s="125"/>
    </row>
    <row r="297" spans="1:4" ht="12.75">
      <c r="A297" s="22"/>
      <c r="C297" s="23"/>
      <c r="D297" s="125"/>
    </row>
    <row r="298" spans="1:4" ht="12.75">
      <c r="A298" s="22"/>
      <c r="C298" s="23"/>
      <c r="D298" s="125"/>
    </row>
    <row r="299" spans="1:4" ht="12.75">
      <c r="A299" s="22"/>
      <c r="C299" s="23"/>
      <c r="D299" s="125"/>
    </row>
    <row r="300" spans="1:4" ht="12.75">
      <c r="A300" s="22"/>
      <c r="C300" s="23"/>
      <c r="D300" s="125"/>
    </row>
    <row r="301" spans="1:4" ht="12.75">
      <c r="A301" s="22"/>
      <c r="C301" s="23"/>
      <c r="D301" s="125"/>
    </row>
    <row r="302" spans="1:4" ht="12.75">
      <c r="A302" s="22"/>
      <c r="C302" s="23"/>
      <c r="D302" s="125"/>
    </row>
    <row r="303" spans="1:4" ht="12.75">
      <c r="A303" s="22"/>
      <c r="C303" s="23"/>
      <c r="D303" s="125"/>
    </row>
    <row r="304" spans="1:4" ht="12.75">
      <c r="A304" s="22"/>
      <c r="C304" s="23"/>
      <c r="D304" s="125"/>
    </row>
    <row r="305" spans="1:4" ht="12.75">
      <c r="A305" s="22"/>
      <c r="C305" s="23"/>
      <c r="D305" s="125"/>
    </row>
    <row r="306" spans="1:4" ht="12.75">
      <c r="A306" s="22"/>
      <c r="C306" s="23"/>
      <c r="D306" s="125"/>
    </row>
    <row r="307" spans="1:4" ht="12.75">
      <c r="A307" s="22"/>
      <c r="C307" s="23"/>
      <c r="D307" s="125"/>
    </row>
    <row r="308" spans="1:4" ht="12.75">
      <c r="A308" s="22"/>
      <c r="C308" s="23"/>
      <c r="D308" s="125"/>
    </row>
    <row r="309" spans="1:4" ht="12.75">
      <c r="A309" s="22"/>
      <c r="C309" s="23"/>
      <c r="D309" s="125"/>
    </row>
    <row r="310" spans="1:4" ht="12.75">
      <c r="A310" s="22"/>
      <c r="C310" s="23"/>
      <c r="D310" s="125"/>
    </row>
    <row r="311" spans="1:4" s="14" customFormat="1" ht="12.75">
      <c r="A311" s="22"/>
      <c r="B311" s="112"/>
      <c r="C311" s="23"/>
      <c r="D311" s="125"/>
    </row>
    <row r="312" spans="1:4" s="14" customFormat="1" ht="12.75">
      <c r="A312" s="22"/>
      <c r="B312" s="112"/>
      <c r="C312" s="23"/>
      <c r="D312" s="125"/>
    </row>
    <row r="313" spans="1:4" s="14" customFormat="1" ht="12.75">
      <c r="A313" s="22"/>
      <c r="B313" s="112"/>
      <c r="C313" s="23"/>
      <c r="D313" s="125"/>
    </row>
    <row r="314" spans="1:4" s="14" customFormat="1" ht="12.75">
      <c r="A314" s="22"/>
      <c r="B314" s="112"/>
      <c r="C314" s="23"/>
      <c r="D314" s="125"/>
    </row>
    <row r="315" spans="1:4" s="14" customFormat="1" ht="12.75">
      <c r="A315" s="22"/>
      <c r="B315" s="112"/>
      <c r="C315" s="23"/>
      <c r="D315" s="125"/>
    </row>
    <row r="316" spans="1:4" s="14" customFormat="1" ht="12.75">
      <c r="A316" s="22"/>
      <c r="B316" s="112"/>
      <c r="C316" s="23"/>
      <c r="D316" s="125"/>
    </row>
    <row r="317" spans="1:4" s="14" customFormat="1" ht="12.75">
      <c r="A317" s="22"/>
      <c r="B317" s="112"/>
      <c r="C317" s="23"/>
      <c r="D317" s="125"/>
    </row>
    <row r="318" spans="1:4" s="14" customFormat="1" ht="12.75">
      <c r="A318" s="22"/>
      <c r="B318" s="112"/>
      <c r="C318" s="23"/>
      <c r="D318" s="125"/>
    </row>
    <row r="319" spans="1:4" s="14" customFormat="1" ht="12.75">
      <c r="A319" s="22"/>
      <c r="B319" s="112"/>
      <c r="C319" s="23"/>
      <c r="D319" s="125"/>
    </row>
    <row r="320" spans="1:4" s="14" customFormat="1" ht="12.75">
      <c r="A320" s="22"/>
      <c r="B320" s="112"/>
      <c r="C320" s="23"/>
      <c r="D320" s="125"/>
    </row>
    <row r="321" spans="1:4" s="14" customFormat="1" ht="12.75">
      <c r="A321" s="22"/>
      <c r="B321" s="112"/>
      <c r="C321" s="23"/>
      <c r="D321" s="125"/>
    </row>
    <row r="322" spans="1:4" s="14" customFormat="1" ht="12.75">
      <c r="A322" s="22"/>
      <c r="B322" s="112"/>
      <c r="C322" s="23"/>
      <c r="D322" s="125"/>
    </row>
    <row r="323" spans="1:4" s="14" customFormat="1" ht="12.75">
      <c r="A323" s="22"/>
      <c r="B323" s="112"/>
      <c r="C323" s="23"/>
      <c r="D323" s="125"/>
    </row>
    <row r="324" spans="1:4" s="14" customFormat="1" ht="12.75">
      <c r="A324" s="22"/>
      <c r="B324" s="112"/>
      <c r="C324" s="23"/>
      <c r="D324" s="125"/>
    </row>
    <row r="325" spans="1:4" s="14" customFormat="1" ht="12.75">
      <c r="A325" s="22"/>
      <c r="B325" s="112"/>
      <c r="C325" s="23"/>
      <c r="D325" s="125"/>
    </row>
    <row r="326" spans="1:4" s="14" customFormat="1" ht="12.75">
      <c r="A326" s="22"/>
      <c r="B326" s="112"/>
      <c r="C326" s="23"/>
      <c r="D326" s="125"/>
    </row>
    <row r="327" spans="1:4" s="14" customFormat="1" ht="12.75">
      <c r="A327" s="22"/>
      <c r="B327" s="112"/>
      <c r="C327" s="23"/>
      <c r="D327" s="125"/>
    </row>
    <row r="328" spans="1:4" s="14" customFormat="1" ht="12.75">
      <c r="A328" s="22"/>
      <c r="B328" s="112"/>
      <c r="C328" s="23"/>
      <c r="D328" s="125"/>
    </row>
    <row r="329" spans="1:4" s="14" customFormat="1" ht="12.75">
      <c r="A329" s="22"/>
      <c r="B329" s="112"/>
      <c r="C329" s="23"/>
      <c r="D329" s="125"/>
    </row>
    <row r="330" spans="1:4" s="14" customFormat="1" ht="12.75">
      <c r="A330" s="22"/>
      <c r="B330" s="112"/>
      <c r="C330" s="23"/>
      <c r="D330" s="125"/>
    </row>
    <row r="331" spans="1:4" s="14" customFormat="1" ht="12.75">
      <c r="A331" s="22"/>
      <c r="B331" s="112"/>
      <c r="C331" s="23"/>
      <c r="D331" s="125"/>
    </row>
    <row r="332" spans="1:4" s="14" customFormat="1" ht="12.75">
      <c r="A332" s="22"/>
      <c r="B332" s="112"/>
      <c r="C332" s="23"/>
      <c r="D332" s="125"/>
    </row>
    <row r="333" spans="1:4" s="14" customFormat="1" ht="12.75">
      <c r="A333" s="22"/>
      <c r="B333" s="112"/>
      <c r="C333" s="23"/>
      <c r="D333" s="125"/>
    </row>
    <row r="334" spans="1:4" s="14" customFormat="1" ht="12.75">
      <c r="A334" s="22"/>
      <c r="B334" s="112"/>
      <c r="C334" s="23"/>
      <c r="D334" s="125"/>
    </row>
    <row r="335" spans="1:4" s="14" customFormat="1" ht="12.75">
      <c r="A335" s="22"/>
      <c r="B335" s="112"/>
      <c r="C335" s="23"/>
      <c r="D335" s="125"/>
    </row>
    <row r="336" spans="1:4" s="14" customFormat="1" ht="12.75">
      <c r="A336" s="22"/>
      <c r="B336" s="112"/>
      <c r="C336" s="23"/>
      <c r="D336" s="125"/>
    </row>
    <row r="337" spans="1:4" s="14" customFormat="1" ht="12.75">
      <c r="A337" s="22"/>
      <c r="B337" s="112"/>
      <c r="C337" s="23"/>
      <c r="D337" s="125"/>
    </row>
    <row r="338" spans="1:4" s="14" customFormat="1" ht="12.75">
      <c r="A338" s="22"/>
      <c r="B338" s="112"/>
      <c r="C338" s="23"/>
      <c r="D338" s="125"/>
    </row>
    <row r="339" spans="1:4" s="14" customFormat="1" ht="18" customHeight="1">
      <c r="A339" s="22"/>
      <c r="B339" s="112"/>
      <c r="C339" s="23"/>
      <c r="D339" s="125"/>
    </row>
    <row r="340" spans="1:4" ht="12.75">
      <c r="A340" s="22"/>
      <c r="C340" s="23"/>
      <c r="D340" s="125"/>
    </row>
    <row r="341" spans="1:4" s="14" customFormat="1" ht="12.75">
      <c r="A341" s="22"/>
      <c r="B341" s="112"/>
      <c r="C341" s="23"/>
      <c r="D341" s="125"/>
    </row>
    <row r="342" spans="1:4" s="14" customFormat="1" ht="12.75">
      <c r="A342" s="22"/>
      <c r="B342" s="112"/>
      <c r="C342" s="23"/>
      <c r="D342" s="125"/>
    </row>
    <row r="343" spans="1:4" s="14" customFormat="1" ht="12.75">
      <c r="A343" s="22"/>
      <c r="B343" s="112"/>
      <c r="C343" s="23"/>
      <c r="D343" s="125"/>
    </row>
    <row r="344" spans="1:4" s="14" customFormat="1" ht="18" customHeight="1">
      <c r="A344" s="22"/>
      <c r="B344" s="112"/>
      <c r="C344" s="23"/>
      <c r="D344" s="125"/>
    </row>
    <row r="345" spans="1:4" ht="12.75">
      <c r="A345" s="22"/>
      <c r="C345" s="23"/>
      <c r="D345" s="125"/>
    </row>
    <row r="346" spans="1:4" ht="14.25" customHeight="1">
      <c r="A346" s="22"/>
      <c r="C346" s="23"/>
      <c r="D346" s="125"/>
    </row>
    <row r="347" spans="1:4" ht="14.25" customHeight="1">
      <c r="A347" s="22"/>
      <c r="C347" s="23"/>
      <c r="D347" s="125"/>
    </row>
    <row r="348" spans="1:4" ht="14.25" customHeight="1">
      <c r="A348" s="22"/>
      <c r="C348" s="23"/>
      <c r="D348" s="125"/>
    </row>
    <row r="349" spans="1:4" ht="12.75">
      <c r="A349" s="22"/>
      <c r="C349" s="23"/>
      <c r="D349" s="125"/>
    </row>
    <row r="350" spans="1:4" ht="14.25" customHeight="1">
      <c r="A350" s="22"/>
      <c r="C350" s="23"/>
      <c r="D350" s="125"/>
    </row>
    <row r="351" spans="1:4" ht="12.75">
      <c r="A351" s="22"/>
      <c r="C351" s="23"/>
      <c r="D351" s="125"/>
    </row>
    <row r="352" spans="1:4" ht="14.25" customHeight="1">
      <c r="A352" s="22"/>
      <c r="C352" s="23"/>
      <c r="D352" s="125"/>
    </row>
    <row r="353" spans="1:4" ht="12.75">
      <c r="A353" s="22"/>
      <c r="C353" s="23"/>
      <c r="D353" s="125"/>
    </row>
    <row r="354" spans="1:4" s="14" customFormat="1" ht="30" customHeight="1">
      <c r="A354" s="22"/>
      <c r="B354" s="112"/>
      <c r="C354" s="23"/>
      <c r="D354" s="125"/>
    </row>
    <row r="355" spans="1:4" s="14" customFormat="1" ht="12.75">
      <c r="A355" s="22"/>
      <c r="B355" s="112"/>
      <c r="C355" s="23"/>
      <c r="D355" s="125"/>
    </row>
    <row r="356" spans="1:4" s="14" customFormat="1" ht="12.75">
      <c r="A356" s="22"/>
      <c r="B356" s="112"/>
      <c r="C356" s="23"/>
      <c r="D356" s="125"/>
    </row>
    <row r="357" spans="1:4" s="14" customFormat="1" ht="12.75">
      <c r="A357" s="22"/>
      <c r="B357" s="112"/>
      <c r="C357" s="23"/>
      <c r="D357" s="125"/>
    </row>
    <row r="358" spans="1:4" s="14" customFormat="1" ht="12.75">
      <c r="A358" s="22"/>
      <c r="B358" s="112"/>
      <c r="C358" s="23"/>
      <c r="D358" s="125"/>
    </row>
    <row r="359" spans="1:4" s="14" customFormat="1" ht="12.75">
      <c r="A359" s="22"/>
      <c r="B359" s="112"/>
      <c r="C359" s="23"/>
      <c r="D359" s="125"/>
    </row>
    <row r="360" spans="1:4" s="14" customFormat="1" ht="12.75">
      <c r="A360" s="22"/>
      <c r="B360" s="112"/>
      <c r="C360" s="23"/>
      <c r="D360" s="125"/>
    </row>
    <row r="361" spans="1:4" s="14" customFormat="1" ht="12.75">
      <c r="A361" s="22"/>
      <c r="B361" s="112"/>
      <c r="C361" s="23"/>
      <c r="D361" s="125"/>
    </row>
    <row r="362" spans="1:4" s="14" customFormat="1" ht="12.75">
      <c r="A362" s="22"/>
      <c r="B362" s="112"/>
      <c r="C362" s="23"/>
      <c r="D362" s="125"/>
    </row>
    <row r="363" spans="1:4" s="14" customFormat="1" ht="12.75">
      <c r="A363" s="22"/>
      <c r="B363" s="112"/>
      <c r="C363" s="23"/>
      <c r="D363" s="125"/>
    </row>
    <row r="364" spans="1:4" s="14" customFormat="1" ht="12.75">
      <c r="A364" s="22"/>
      <c r="B364" s="112"/>
      <c r="C364" s="23"/>
      <c r="D364" s="125"/>
    </row>
    <row r="365" spans="1:4" s="14" customFormat="1" ht="12.75">
      <c r="A365" s="22"/>
      <c r="B365" s="112"/>
      <c r="C365" s="23"/>
      <c r="D365" s="125"/>
    </row>
    <row r="366" spans="1:4" s="14" customFormat="1" ht="12.75">
      <c r="A366" s="22"/>
      <c r="B366" s="112"/>
      <c r="C366" s="23"/>
      <c r="D366" s="125"/>
    </row>
    <row r="367" spans="1:4" s="14" customFormat="1" ht="12.75">
      <c r="A367" s="22"/>
      <c r="B367" s="112"/>
      <c r="C367" s="23"/>
      <c r="D367" s="125"/>
    </row>
    <row r="368" spans="1:4" s="14" customFormat="1" ht="12.75">
      <c r="A368" s="22"/>
      <c r="B368" s="112"/>
      <c r="C368" s="23"/>
      <c r="D368" s="125"/>
    </row>
    <row r="369" spans="1:4" ht="12.75">
      <c r="A369" s="22"/>
      <c r="C369" s="23"/>
      <c r="D369" s="125"/>
    </row>
    <row r="370" spans="1:4" ht="12.75">
      <c r="A370" s="22"/>
      <c r="C370" s="23"/>
      <c r="D370" s="125"/>
    </row>
    <row r="371" spans="1:4" ht="18" customHeight="1">
      <c r="A371" s="22"/>
      <c r="C371" s="23"/>
      <c r="D371" s="125"/>
    </row>
    <row r="372" spans="1:4" ht="20.25" customHeight="1">
      <c r="A372" s="22"/>
      <c r="C372" s="23"/>
      <c r="D372" s="125"/>
    </row>
    <row r="373" spans="1:4" ht="12.75">
      <c r="A373" s="22"/>
      <c r="C373" s="23"/>
      <c r="D373" s="125"/>
    </row>
    <row r="374" spans="1:4" ht="12.75">
      <c r="A374" s="22"/>
      <c r="C374" s="23"/>
      <c r="D374" s="125"/>
    </row>
    <row r="375" spans="1:4" ht="12.75">
      <c r="A375" s="22"/>
      <c r="C375" s="23"/>
      <c r="D375" s="125"/>
    </row>
    <row r="376" spans="1:4" ht="12.75">
      <c r="A376" s="22"/>
      <c r="C376" s="23"/>
      <c r="D376" s="125"/>
    </row>
    <row r="377" spans="1:4" ht="12.75">
      <c r="A377" s="22"/>
      <c r="C377" s="23"/>
      <c r="D377" s="125"/>
    </row>
    <row r="378" spans="1:4" ht="12.75">
      <c r="A378" s="22"/>
      <c r="C378" s="23"/>
      <c r="D378" s="125"/>
    </row>
    <row r="379" spans="1:4" ht="12.75">
      <c r="A379" s="22"/>
      <c r="C379" s="23"/>
      <c r="D379" s="125"/>
    </row>
    <row r="380" spans="1:4" ht="12.75">
      <c r="A380" s="22"/>
      <c r="C380" s="23"/>
      <c r="D380" s="125"/>
    </row>
    <row r="381" spans="1:4" ht="12.75">
      <c r="A381" s="22"/>
      <c r="C381" s="23"/>
      <c r="D381" s="125"/>
    </row>
    <row r="382" spans="1:4" ht="12.75">
      <c r="A382" s="22"/>
      <c r="C382" s="23"/>
      <c r="D382" s="125"/>
    </row>
    <row r="383" spans="1:4" ht="12.75">
      <c r="A383" s="22"/>
      <c r="C383" s="23"/>
      <c r="D383" s="125"/>
    </row>
    <row r="384" spans="1:4" ht="12.75">
      <c r="A384" s="22"/>
      <c r="C384" s="23"/>
      <c r="D384" s="125"/>
    </row>
    <row r="385" spans="1:4" ht="12.75">
      <c r="A385" s="22"/>
      <c r="C385" s="23"/>
      <c r="D385" s="125"/>
    </row>
    <row r="386" spans="1:4" ht="12.75">
      <c r="A386" s="22"/>
      <c r="C386" s="23"/>
      <c r="D386" s="125"/>
    </row>
    <row r="387" spans="1:4" ht="12.75">
      <c r="A387" s="22"/>
      <c r="C387" s="23"/>
      <c r="D387" s="125"/>
    </row>
    <row r="388" spans="1:4" ht="12.75">
      <c r="A388" s="22"/>
      <c r="C388" s="23"/>
      <c r="D388" s="125"/>
    </row>
    <row r="389" spans="1:4" ht="12.75">
      <c r="A389" s="22"/>
      <c r="C389" s="23"/>
      <c r="D389" s="125"/>
    </row>
    <row r="390" spans="1:4" ht="12.75">
      <c r="A390" s="22"/>
      <c r="C390" s="23"/>
      <c r="D390" s="125"/>
    </row>
    <row r="391" spans="1:4" ht="12.75">
      <c r="A391" s="22"/>
      <c r="C391" s="23"/>
      <c r="D391" s="125"/>
    </row>
    <row r="392" spans="1:4" ht="12.75">
      <c r="A392" s="22"/>
      <c r="C392" s="23"/>
      <c r="D392" s="125"/>
    </row>
    <row r="393" spans="1:4" ht="12.75">
      <c r="A393" s="22"/>
      <c r="C393" s="23"/>
      <c r="D393" s="125"/>
    </row>
    <row r="394" spans="1:4" ht="12.75">
      <c r="A394" s="22"/>
      <c r="C394" s="23"/>
      <c r="D394" s="125"/>
    </row>
    <row r="395" spans="1:4" ht="12.75">
      <c r="A395" s="22"/>
      <c r="C395" s="23"/>
      <c r="D395" s="125"/>
    </row>
    <row r="396" spans="1:4" ht="12.75">
      <c r="A396" s="22"/>
      <c r="C396" s="23"/>
      <c r="D396" s="125"/>
    </row>
    <row r="397" spans="1:4" ht="12.75">
      <c r="A397" s="22"/>
      <c r="C397" s="23"/>
      <c r="D397" s="125"/>
    </row>
    <row r="398" spans="1:4" ht="12.75">
      <c r="A398" s="22"/>
      <c r="C398" s="23"/>
      <c r="D398" s="125"/>
    </row>
    <row r="399" spans="1:4" ht="12.75">
      <c r="A399" s="22"/>
      <c r="C399" s="23"/>
      <c r="D399" s="125"/>
    </row>
    <row r="400" spans="1:4" ht="12.75">
      <c r="A400" s="22"/>
      <c r="C400" s="23"/>
      <c r="D400" s="125"/>
    </row>
    <row r="401" spans="1:4" ht="12.75">
      <c r="A401" s="22"/>
      <c r="C401" s="23"/>
      <c r="D401" s="125"/>
    </row>
    <row r="402" spans="1:4" ht="12.75">
      <c r="A402" s="22"/>
      <c r="C402" s="23"/>
      <c r="D402" s="125"/>
    </row>
    <row r="403" spans="1:4" ht="12.75">
      <c r="A403" s="22"/>
      <c r="C403" s="23"/>
      <c r="D403" s="125"/>
    </row>
    <row r="404" spans="1:4" ht="12.75">
      <c r="A404" s="22"/>
      <c r="C404" s="23"/>
      <c r="D404" s="125"/>
    </row>
    <row r="405" spans="1:4" ht="12.75">
      <c r="A405" s="22"/>
      <c r="C405" s="23"/>
      <c r="D405" s="125"/>
    </row>
    <row r="406" spans="1:4" ht="12.75">
      <c r="A406" s="22"/>
      <c r="C406" s="23"/>
      <c r="D406" s="125"/>
    </row>
    <row r="407" spans="1:4" ht="12.75">
      <c r="A407" s="22"/>
      <c r="C407" s="23"/>
      <c r="D407" s="125"/>
    </row>
    <row r="408" spans="1:4" ht="12.75">
      <c r="A408" s="22"/>
      <c r="C408" s="23"/>
      <c r="D408" s="125"/>
    </row>
    <row r="409" spans="1:4" ht="12.75">
      <c r="A409" s="22"/>
      <c r="C409" s="23"/>
      <c r="D409" s="125"/>
    </row>
    <row r="410" spans="1:4" ht="12.75">
      <c r="A410" s="22"/>
      <c r="C410" s="23"/>
      <c r="D410" s="125"/>
    </row>
    <row r="411" spans="1:4" ht="12.75">
      <c r="A411" s="22"/>
      <c r="C411" s="23"/>
      <c r="D411" s="125"/>
    </row>
    <row r="412" spans="1:4" ht="12.75">
      <c r="A412" s="22"/>
      <c r="C412" s="23"/>
      <c r="D412" s="125"/>
    </row>
    <row r="413" spans="1:4" ht="12.75">
      <c r="A413" s="22"/>
      <c r="C413" s="23"/>
      <c r="D413" s="125"/>
    </row>
    <row r="414" spans="1:4" ht="12.75">
      <c r="A414" s="22"/>
      <c r="C414" s="23"/>
      <c r="D414" s="125"/>
    </row>
    <row r="415" spans="1:4" ht="12.75">
      <c r="A415" s="22"/>
      <c r="C415" s="23"/>
      <c r="D415" s="125"/>
    </row>
    <row r="416" spans="1:4" ht="12.75">
      <c r="A416" s="22"/>
      <c r="C416" s="23"/>
      <c r="D416" s="125"/>
    </row>
    <row r="417" spans="1:4" ht="12.75">
      <c r="A417" s="22"/>
      <c r="C417" s="23"/>
      <c r="D417" s="125"/>
    </row>
    <row r="418" spans="1:4" ht="12.75">
      <c r="A418" s="22"/>
      <c r="C418" s="23"/>
      <c r="D418" s="125"/>
    </row>
    <row r="419" spans="1:4" ht="12.75">
      <c r="A419" s="22"/>
      <c r="C419" s="23"/>
      <c r="D419" s="125"/>
    </row>
    <row r="420" spans="1:4" ht="12.75">
      <c r="A420" s="22"/>
      <c r="C420" s="23"/>
      <c r="D420" s="125"/>
    </row>
    <row r="421" spans="1:4" ht="12.75">
      <c r="A421" s="22"/>
      <c r="C421" s="23"/>
      <c r="D421" s="125"/>
    </row>
    <row r="422" spans="1:4" ht="12.75">
      <c r="A422" s="22"/>
      <c r="C422" s="23"/>
      <c r="D422" s="125"/>
    </row>
    <row r="423" spans="1:4" ht="12.75">
      <c r="A423" s="22"/>
      <c r="C423" s="23"/>
      <c r="D423" s="125"/>
    </row>
    <row r="424" spans="1:4" ht="12.75">
      <c r="A424" s="22"/>
      <c r="C424" s="23"/>
      <c r="D424" s="125"/>
    </row>
    <row r="425" spans="1:4" ht="12.75">
      <c r="A425" s="22"/>
      <c r="C425" s="23"/>
      <c r="D425" s="125"/>
    </row>
    <row r="426" spans="1:4" ht="12.75">
      <c r="A426" s="22"/>
      <c r="C426" s="23"/>
      <c r="D426" s="125"/>
    </row>
    <row r="427" spans="1:4" ht="12.75">
      <c r="A427" s="22"/>
      <c r="C427" s="23"/>
      <c r="D427" s="125"/>
    </row>
    <row r="428" spans="1:4" ht="12.75">
      <c r="A428" s="22"/>
      <c r="C428" s="23"/>
      <c r="D428" s="125"/>
    </row>
    <row r="429" spans="1:4" ht="12.75">
      <c r="A429" s="22"/>
      <c r="C429" s="23"/>
      <c r="D429" s="125"/>
    </row>
    <row r="430" spans="1:4" ht="12.75">
      <c r="A430" s="22"/>
      <c r="C430" s="23"/>
      <c r="D430" s="125"/>
    </row>
    <row r="431" spans="1:4" ht="12.75">
      <c r="A431" s="22"/>
      <c r="C431" s="23"/>
      <c r="D431" s="125"/>
    </row>
    <row r="432" spans="1:4" ht="12.75">
      <c r="A432" s="22"/>
      <c r="C432" s="23"/>
      <c r="D432" s="125"/>
    </row>
    <row r="433" spans="1:4" ht="12.75">
      <c r="A433" s="22"/>
      <c r="C433" s="23"/>
      <c r="D433" s="125"/>
    </row>
    <row r="434" spans="1:4" ht="12.75">
      <c r="A434" s="22"/>
      <c r="C434" s="23"/>
      <c r="D434" s="125"/>
    </row>
    <row r="435" spans="1:4" ht="12.75">
      <c r="A435" s="22"/>
      <c r="C435" s="23"/>
      <c r="D435" s="125"/>
    </row>
    <row r="436" spans="1:4" ht="12.75">
      <c r="A436" s="22"/>
      <c r="C436" s="23"/>
      <c r="D436" s="125"/>
    </row>
    <row r="437" spans="1:4" ht="12.75">
      <c r="A437" s="22"/>
      <c r="C437" s="23"/>
      <c r="D437" s="125"/>
    </row>
    <row r="438" spans="1:4" ht="12.75">
      <c r="A438" s="22"/>
      <c r="C438" s="23"/>
      <c r="D438" s="125"/>
    </row>
    <row r="439" spans="1:4" ht="12.75">
      <c r="A439" s="22"/>
      <c r="C439" s="23"/>
      <c r="D439" s="125"/>
    </row>
    <row r="440" spans="1:4" ht="12.75">
      <c r="A440" s="22"/>
      <c r="C440" s="23"/>
      <c r="D440" s="125"/>
    </row>
    <row r="441" spans="1:4" ht="12.75">
      <c r="A441" s="22"/>
      <c r="C441" s="23"/>
      <c r="D441" s="125"/>
    </row>
    <row r="442" spans="1:4" ht="12.75">
      <c r="A442" s="22"/>
      <c r="C442" s="23"/>
      <c r="D442" s="125"/>
    </row>
    <row r="443" spans="1:4" ht="12.75">
      <c r="A443" s="22"/>
      <c r="C443" s="23"/>
      <c r="D443" s="125"/>
    </row>
    <row r="444" spans="1:4" ht="12.75">
      <c r="A444" s="22"/>
      <c r="C444" s="23"/>
      <c r="D444" s="125"/>
    </row>
    <row r="445" spans="1:4" ht="12.75">
      <c r="A445" s="22"/>
      <c r="C445" s="23"/>
      <c r="D445" s="125"/>
    </row>
    <row r="446" spans="1:4" ht="12.75">
      <c r="A446" s="22"/>
      <c r="C446" s="23"/>
      <c r="D446" s="125"/>
    </row>
    <row r="447" spans="1:4" ht="12.75">
      <c r="A447" s="22"/>
      <c r="C447" s="23"/>
      <c r="D447" s="125"/>
    </row>
    <row r="448" spans="1:4" ht="12.75">
      <c r="A448" s="22"/>
      <c r="C448" s="23"/>
      <c r="D448" s="125"/>
    </row>
    <row r="449" spans="1:4" ht="12.75">
      <c r="A449" s="22"/>
      <c r="C449" s="23"/>
      <c r="D449" s="125"/>
    </row>
    <row r="450" spans="1:4" ht="12.75">
      <c r="A450" s="22"/>
      <c r="C450" s="23"/>
      <c r="D450" s="125"/>
    </row>
    <row r="451" spans="1:4" ht="12.75">
      <c r="A451" s="22"/>
      <c r="C451" s="23"/>
      <c r="D451" s="125"/>
    </row>
    <row r="452" spans="1:4" ht="12.75">
      <c r="A452" s="22"/>
      <c r="C452" s="23"/>
      <c r="D452" s="125"/>
    </row>
    <row r="453" spans="1:4" ht="12.75">
      <c r="A453" s="22"/>
      <c r="C453" s="23"/>
      <c r="D453" s="125"/>
    </row>
    <row r="454" spans="1:4" ht="12.75">
      <c r="A454" s="22"/>
      <c r="C454" s="23"/>
      <c r="D454" s="125"/>
    </row>
    <row r="455" spans="1:4" ht="12.75">
      <c r="A455" s="22"/>
      <c r="C455" s="23"/>
      <c r="D455" s="125"/>
    </row>
    <row r="456" spans="1:4" ht="12.75">
      <c r="A456" s="22"/>
      <c r="C456" s="23"/>
      <c r="D456" s="125"/>
    </row>
    <row r="457" spans="1:4" ht="12.75">
      <c r="A457" s="22"/>
      <c r="C457" s="23"/>
      <c r="D457" s="125"/>
    </row>
    <row r="458" spans="1:4" ht="12.75">
      <c r="A458" s="22"/>
      <c r="C458" s="23"/>
      <c r="D458" s="125"/>
    </row>
    <row r="459" spans="1:4" ht="12.75">
      <c r="A459" s="22"/>
      <c r="C459" s="23"/>
      <c r="D459" s="125"/>
    </row>
    <row r="460" spans="1:4" ht="12.75">
      <c r="A460" s="22"/>
      <c r="C460" s="23"/>
      <c r="D460" s="125"/>
    </row>
    <row r="461" spans="1:4" ht="12.75">
      <c r="A461" s="22"/>
      <c r="C461" s="23"/>
      <c r="D461" s="125"/>
    </row>
    <row r="462" spans="1:4" ht="12.75">
      <c r="A462" s="22"/>
      <c r="C462" s="23"/>
      <c r="D462" s="125"/>
    </row>
    <row r="463" spans="1:4" ht="12.75">
      <c r="A463" s="22"/>
      <c r="C463" s="23"/>
      <c r="D463" s="125"/>
    </row>
    <row r="464" spans="1:4" ht="12.75">
      <c r="A464" s="22"/>
      <c r="C464" s="23"/>
      <c r="D464" s="125"/>
    </row>
    <row r="465" spans="1:4" ht="12.75">
      <c r="A465" s="22"/>
      <c r="C465" s="23"/>
      <c r="D465" s="125"/>
    </row>
    <row r="466" spans="1:4" ht="12.75">
      <c r="A466" s="22"/>
      <c r="C466" s="23"/>
      <c r="D466" s="125"/>
    </row>
    <row r="467" spans="1:4" ht="12.75">
      <c r="A467" s="22"/>
      <c r="C467" s="23"/>
      <c r="D467" s="125"/>
    </row>
    <row r="468" spans="1:4" ht="12.75">
      <c r="A468" s="22"/>
      <c r="C468" s="23"/>
      <c r="D468" s="125"/>
    </row>
    <row r="469" spans="1:4" ht="12.75">
      <c r="A469" s="22"/>
      <c r="C469" s="23"/>
      <c r="D469" s="125"/>
    </row>
    <row r="470" spans="1:4" ht="12.75">
      <c r="A470" s="22"/>
      <c r="C470" s="23"/>
      <c r="D470" s="125"/>
    </row>
    <row r="471" spans="1:4" ht="12.75">
      <c r="A471" s="22"/>
      <c r="C471" s="23"/>
      <c r="D471" s="125"/>
    </row>
    <row r="472" spans="1:4" ht="12.75">
      <c r="A472" s="22"/>
      <c r="C472" s="23"/>
      <c r="D472" s="125"/>
    </row>
    <row r="473" spans="1:4" ht="12.75">
      <c r="A473" s="22"/>
      <c r="C473" s="23"/>
      <c r="D473" s="125"/>
    </row>
    <row r="474" spans="1:4" ht="12.75">
      <c r="A474" s="22"/>
      <c r="C474" s="23"/>
      <c r="D474" s="125"/>
    </row>
    <row r="475" spans="1:4" ht="12.75">
      <c r="A475" s="22"/>
      <c r="C475" s="23"/>
      <c r="D475" s="125"/>
    </row>
    <row r="476" spans="1:4" ht="12.75">
      <c r="A476" s="22"/>
      <c r="C476" s="23"/>
      <c r="D476" s="125"/>
    </row>
    <row r="477" spans="1:4" ht="12.75">
      <c r="A477" s="22"/>
      <c r="C477" s="23"/>
      <c r="D477" s="125"/>
    </row>
    <row r="478" spans="1:4" ht="12.75">
      <c r="A478" s="22"/>
      <c r="C478" s="23"/>
      <c r="D478" s="125"/>
    </row>
    <row r="479" spans="1:4" ht="12.75">
      <c r="A479" s="22"/>
      <c r="C479" s="23"/>
      <c r="D479" s="125"/>
    </row>
    <row r="480" spans="1:4" ht="12.75">
      <c r="A480" s="22"/>
      <c r="C480" s="23"/>
      <c r="D480" s="125"/>
    </row>
    <row r="481" spans="1:4" ht="12.75">
      <c r="A481" s="22"/>
      <c r="C481" s="23"/>
      <c r="D481" s="125"/>
    </row>
    <row r="482" spans="1:4" ht="12.75">
      <c r="A482" s="22"/>
      <c r="C482" s="23"/>
      <c r="D482" s="125"/>
    </row>
    <row r="483" spans="1:4" ht="12.75">
      <c r="A483" s="22"/>
      <c r="C483" s="23"/>
      <c r="D483" s="125"/>
    </row>
    <row r="484" spans="1:4" ht="12.75">
      <c r="A484" s="22"/>
      <c r="C484" s="23"/>
      <c r="D484" s="125"/>
    </row>
    <row r="485" spans="1:4" ht="12.75">
      <c r="A485" s="22"/>
      <c r="C485" s="23"/>
      <c r="D485" s="125"/>
    </row>
    <row r="486" spans="1:4" ht="12.75">
      <c r="A486" s="22"/>
      <c r="C486" s="23"/>
      <c r="D486" s="125"/>
    </row>
    <row r="487" spans="1:4" ht="12.75">
      <c r="A487" s="22"/>
      <c r="C487" s="23"/>
      <c r="D487" s="125"/>
    </row>
    <row r="488" spans="1:4" ht="12.75">
      <c r="A488" s="22"/>
      <c r="C488" s="23"/>
      <c r="D488" s="125"/>
    </row>
    <row r="489" spans="1:4" ht="12.75">
      <c r="A489" s="22"/>
      <c r="C489" s="23"/>
      <c r="D489" s="125"/>
    </row>
    <row r="490" spans="1:4" ht="12.75">
      <c r="A490" s="22"/>
      <c r="C490" s="23"/>
      <c r="D490" s="125"/>
    </row>
    <row r="491" spans="1:4" ht="12.75">
      <c r="A491" s="22"/>
      <c r="C491" s="23"/>
      <c r="D491" s="125"/>
    </row>
    <row r="492" spans="1:4" ht="12.75">
      <c r="A492" s="22"/>
      <c r="C492" s="23"/>
      <c r="D492" s="125"/>
    </row>
    <row r="493" spans="1:4" ht="12.75">
      <c r="A493" s="22"/>
      <c r="C493" s="23"/>
      <c r="D493" s="125"/>
    </row>
    <row r="494" spans="1:4" ht="12.75">
      <c r="A494" s="22"/>
      <c r="C494" s="23"/>
      <c r="D494" s="125"/>
    </row>
    <row r="495" spans="1:4" ht="12.75">
      <c r="A495" s="22"/>
      <c r="C495" s="23"/>
      <c r="D495" s="125"/>
    </row>
    <row r="496" spans="1:4" ht="12.75">
      <c r="A496" s="22"/>
      <c r="C496" s="23"/>
      <c r="D496" s="125"/>
    </row>
    <row r="497" spans="1:4" ht="12.75">
      <c r="A497" s="22"/>
      <c r="C497" s="23"/>
      <c r="D497" s="125"/>
    </row>
    <row r="498" spans="1:4" ht="12.75">
      <c r="A498" s="22"/>
      <c r="C498" s="23"/>
      <c r="D498" s="125"/>
    </row>
    <row r="499" spans="1:4" ht="12.75">
      <c r="A499" s="22"/>
      <c r="C499" s="23"/>
      <c r="D499" s="125"/>
    </row>
    <row r="500" spans="1:4" ht="12.75">
      <c r="A500" s="22"/>
      <c r="C500" s="23"/>
      <c r="D500" s="125"/>
    </row>
    <row r="501" spans="1:4" ht="12.75">
      <c r="A501" s="22"/>
      <c r="C501" s="23"/>
      <c r="D501" s="125"/>
    </row>
    <row r="502" spans="1:4" ht="12.75">
      <c r="A502" s="22"/>
      <c r="C502" s="23"/>
      <c r="D502" s="125"/>
    </row>
    <row r="503" spans="1:4" ht="12.75">
      <c r="A503" s="22"/>
      <c r="C503" s="23"/>
      <c r="D503" s="125"/>
    </row>
    <row r="504" spans="1:4" ht="12.75">
      <c r="A504" s="22"/>
      <c r="C504" s="23"/>
      <c r="D504" s="125"/>
    </row>
    <row r="505" spans="1:4" ht="12.75">
      <c r="A505" s="22"/>
      <c r="C505" s="23"/>
      <c r="D505" s="125"/>
    </row>
    <row r="506" spans="1:4" ht="12.75">
      <c r="A506" s="22"/>
      <c r="C506" s="23"/>
      <c r="D506" s="125"/>
    </row>
    <row r="507" spans="1:4" ht="12.75">
      <c r="A507" s="22"/>
      <c r="C507" s="23"/>
      <c r="D507" s="125"/>
    </row>
    <row r="508" spans="1:4" ht="12.75">
      <c r="A508" s="22"/>
      <c r="C508" s="23"/>
      <c r="D508" s="125"/>
    </row>
    <row r="509" spans="1:4" ht="12.75">
      <c r="A509" s="22"/>
      <c r="C509" s="23"/>
      <c r="D509" s="125"/>
    </row>
    <row r="510" spans="1:4" ht="12.75">
      <c r="A510" s="22"/>
      <c r="C510" s="23"/>
      <c r="D510" s="125"/>
    </row>
    <row r="511" spans="1:4" ht="12.75">
      <c r="A511" s="22"/>
      <c r="C511" s="23"/>
      <c r="D511" s="125"/>
    </row>
    <row r="512" spans="1:4" ht="12.75">
      <c r="A512" s="22"/>
      <c r="C512" s="23"/>
      <c r="D512" s="125"/>
    </row>
    <row r="513" spans="1:4" ht="12.75">
      <c r="A513" s="22"/>
      <c r="C513" s="23"/>
      <c r="D513" s="125"/>
    </row>
    <row r="514" spans="1:4" ht="12.75">
      <c r="A514" s="22"/>
      <c r="C514" s="23"/>
      <c r="D514" s="125"/>
    </row>
    <row r="515" spans="1:4" ht="12.75">
      <c r="A515" s="22"/>
      <c r="C515" s="23"/>
      <c r="D515" s="125"/>
    </row>
    <row r="516" spans="1:4" ht="12.75">
      <c r="A516" s="22"/>
      <c r="C516" s="23"/>
      <c r="D516" s="125"/>
    </row>
    <row r="517" spans="1:4" ht="12.75">
      <c r="A517" s="22"/>
      <c r="C517" s="23"/>
      <c r="D517" s="125"/>
    </row>
    <row r="518" spans="1:4" ht="12.75">
      <c r="A518" s="22"/>
      <c r="C518" s="23"/>
      <c r="D518" s="125"/>
    </row>
    <row r="519" spans="1:4" ht="12.75">
      <c r="A519" s="22"/>
      <c r="C519" s="23"/>
      <c r="D519" s="125"/>
    </row>
    <row r="520" spans="1:4" ht="12.75">
      <c r="A520" s="22"/>
      <c r="C520" s="23"/>
      <c r="D520" s="125"/>
    </row>
    <row r="521" spans="1:4" ht="12.75">
      <c r="A521" s="22"/>
      <c r="C521" s="23"/>
      <c r="D521" s="125"/>
    </row>
    <row r="522" spans="1:4" ht="12.75">
      <c r="A522" s="22"/>
      <c r="C522" s="23"/>
      <c r="D522" s="125"/>
    </row>
    <row r="523" spans="1:4" ht="12.75">
      <c r="A523" s="22"/>
      <c r="C523" s="23"/>
      <c r="D523" s="125"/>
    </row>
    <row r="524" spans="1:4" ht="12.75">
      <c r="A524" s="22"/>
      <c r="C524" s="23"/>
      <c r="D524" s="125"/>
    </row>
    <row r="525" spans="1:4" ht="12.75">
      <c r="A525" s="22"/>
      <c r="C525" s="23"/>
      <c r="D525" s="125"/>
    </row>
    <row r="526" spans="1:4" ht="12.75">
      <c r="A526" s="22"/>
      <c r="C526" s="23"/>
      <c r="D526" s="125"/>
    </row>
    <row r="527" spans="1:4" ht="12.75">
      <c r="A527" s="22"/>
      <c r="C527" s="23"/>
      <c r="D527" s="125"/>
    </row>
    <row r="528" spans="1:4" ht="12.75">
      <c r="A528" s="22"/>
      <c r="C528" s="23"/>
      <c r="D528" s="125"/>
    </row>
    <row r="529" spans="1:4" ht="12.75">
      <c r="A529" s="22"/>
      <c r="C529" s="23"/>
      <c r="D529" s="125"/>
    </row>
    <row r="530" spans="1:4" ht="12.75">
      <c r="A530" s="22"/>
      <c r="C530" s="23"/>
      <c r="D530" s="125"/>
    </row>
    <row r="531" spans="1:4" ht="12.75">
      <c r="A531" s="22"/>
      <c r="C531" s="23"/>
      <c r="D531" s="125"/>
    </row>
    <row r="532" spans="1:4" ht="12.75">
      <c r="A532" s="22"/>
      <c r="C532" s="23"/>
      <c r="D532" s="125"/>
    </row>
    <row r="533" spans="1:4" ht="12.75">
      <c r="A533" s="22"/>
      <c r="C533" s="23"/>
      <c r="D533" s="125"/>
    </row>
    <row r="534" spans="1:4" ht="12.75">
      <c r="A534" s="22"/>
      <c r="C534" s="23"/>
      <c r="D534" s="125"/>
    </row>
    <row r="535" spans="1:4" ht="12.75">
      <c r="A535" s="22"/>
      <c r="C535" s="23"/>
      <c r="D535" s="125"/>
    </row>
    <row r="536" spans="1:4" ht="12.75">
      <c r="A536" s="22"/>
      <c r="C536" s="23"/>
      <c r="D536" s="125"/>
    </row>
    <row r="537" spans="1:4" ht="12.75">
      <c r="A537" s="22"/>
      <c r="C537" s="23"/>
      <c r="D537" s="125"/>
    </row>
    <row r="538" spans="1:4" ht="12.75">
      <c r="A538" s="22"/>
      <c r="C538" s="23"/>
      <c r="D538" s="125"/>
    </row>
    <row r="539" spans="1:4" ht="12.75">
      <c r="A539" s="22"/>
      <c r="C539" s="23"/>
      <c r="D539" s="125"/>
    </row>
    <row r="540" spans="1:4" ht="12.75">
      <c r="A540" s="22"/>
      <c r="C540" s="23"/>
      <c r="D540" s="125"/>
    </row>
    <row r="541" spans="1:4" ht="12.75">
      <c r="A541" s="22"/>
      <c r="C541" s="23"/>
      <c r="D541" s="125"/>
    </row>
    <row r="542" spans="1:4" ht="12.75">
      <c r="A542" s="22"/>
      <c r="C542" s="23"/>
      <c r="D542" s="125"/>
    </row>
    <row r="543" spans="1:4" ht="12.75">
      <c r="A543" s="22"/>
      <c r="C543" s="23"/>
      <c r="D543" s="125"/>
    </row>
    <row r="544" spans="1:4" ht="12.75">
      <c r="A544" s="22"/>
      <c r="C544" s="23"/>
      <c r="D544" s="125"/>
    </row>
    <row r="545" spans="1:4" ht="12.75">
      <c r="A545" s="22"/>
      <c r="C545" s="23"/>
      <c r="D545" s="125"/>
    </row>
    <row r="546" spans="1:4" ht="12.75">
      <c r="A546" s="22"/>
      <c r="C546" s="23"/>
      <c r="D546" s="125"/>
    </row>
    <row r="547" spans="1:4" ht="12.75">
      <c r="A547" s="22"/>
      <c r="C547" s="23"/>
      <c r="D547" s="125"/>
    </row>
    <row r="548" spans="1:4" ht="12.75">
      <c r="A548" s="22"/>
      <c r="C548" s="23"/>
      <c r="D548" s="125"/>
    </row>
    <row r="549" spans="1:4" ht="12.75">
      <c r="A549" s="22"/>
      <c r="C549" s="23"/>
      <c r="D549" s="125"/>
    </row>
    <row r="550" spans="1:4" ht="12.75">
      <c r="A550" s="22"/>
      <c r="C550" s="23"/>
      <c r="D550" s="125"/>
    </row>
    <row r="551" spans="1:4" ht="12.75">
      <c r="A551" s="22"/>
      <c r="C551" s="23"/>
      <c r="D551" s="125"/>
    </row>
    <row r="552" spans="1:4" ht="12.75">
      <c r="A552" s="22"/>
      <c r="C552" s="23"/>
      <c r="D552" s="125"/>
    </row>
    <row r="553" spans="1:4" ht="12.75">
      <c r="A553" s="22"/>
      <c r="C553" s="23"/>
      <c r="D553" s="125"/>
    </row>
    <row r="554" spans="1:4" ht="12.75">
      <c r="A554" s="22"/>
      <c r="C554" s="23"/>
      <c r="D554" s="125"/>
    </row>
    <row r="555" spans="1:4" ht="12.75">
      <c r="A555" s="22"/>
      <c r="C555" s="23"/>
      <c r="D555" s="125"/>
    </row>
    <row r="556" spans="1:4" ht="12.75">
      <c r="A556" s="22"/>
      <c r="C556" s="23"/>
      <c r="D556" s="125"/>
    </row>
    <row r="557" spans="1:4" ht="12.75">
      <c r="A557" s="22"/>
      <c r="C557" s="23"/>
      <c r="D557" s="125"/>
    </row>
    <row r="558" spans="1:4" ht="12.75">
      <c r="A558" s="22"/>
      <c r="C558" s="23"/>
      <c r="D558" s="125"/>
    </row>
    <row r="559" spans="1:4" ht="12.75">
      <c r="A559" s="22"/>
      <c r="C559" s="23"/>
      <c r="D559" s="125"/>
    </row>
    <row r="560" spans="1:4" ht="12.75">
      <c r="A560" s="22"/>
      <c r="C560" s="23"/>
      <c r="D560" s="125"/>
    </row>
    <row r="561" spans="1:4" ht="12.75">
      <c r="A561" s="22"/>
      <c r="C561" s="23"/>
      <c r="D561" s="125"/>
    </row>
    <row r="562" spans="1:4" ht="12.75">
      <c r="A562" s="22"/>
      <c r="C562" s="23"/>
      <c r="D562" s="125"/>
    </row>
    <row r="563" spans="1:4" ht="12.75">
      <c r="A563" s="22"/>
      <c r="C563" s="23"/>
      <c r="D563" s="125"/>
    </row>
    <row r="564" spans="1:4" ht="12.75">
      <c r="A564" s="22"/>
      <c r="C564" s="23"/>
      <c r="D564" s="125"/>
    </row>
    <row r="565" spans="1:4" ht="12.75">
      <c r="A565" s="22"/>
      <c r="C565" s="23"/>
      <c r="D565" s="125"/>
    </row>
    <row r="566" spans="1:4" ht="12.75">
      <c r="A566" s="22"/>
      <c r="C566" s="23"/>
      <c r="D566" s="125"/>
    </row>
    <row r="567" spans="1:4" ht="12.75">
      <c r="A567" s="22"/>
      <c r="C567" s="23"/>
      <c r="D567" s="125"/>
    </row>
    <row r="568" spans="1:4" ht="12.75">
      <c r="A568" s="22"/>
      <c r="C568" s="23"/>
      <c r="D568" s="125"/>
    </row>
    <row r="569" spans="1:4" ht="12.75">
      <c r="A569" s="22"/>
      <c r="C569" s="23"/>
      <c r="D569" s="125"/>
    </row>
    <row r="570" spans="1:4" ht="12.75">
      <c r="A570" s="22"/>
      <c r="C570" s="23"/>
      <c r="D570" s="125"/>
    </row>
    <row r="571" spans="1:4" ht="12.75">
      <c r="A571" s="22"/>
      <c r="C571" s="23"/>
      <c r="D571" s="125"/>
    </row>
    <row r="572" spans="1:4" ht="12.75">
      <c r="A572" s="22"/>
      <c r="C572" s="23"/>
      <c r="D572" s="125"/>
    </row>
    <row r="573" spans="1:4" ht="12.75">
      <c r="A573" s="22"/>
      <c r="C573" s="23"/>
      <c r="D573" s="125"/>
    </row>
    <row r="574" spans="1:4" ht="12.75">
      <c r="A574" s="22"/>
      <c r="C574" s="23"/>
      <c r="D574" s="125"/>
    </row>
    <row r="575" spans="1:4" ht="12.75">
      <c r="A575" s="22"/>
      <c r="C575" s="23"/>
      <c r="D575" s="125"/>
    </row>
    <row r="576" spans="1:4" ht="12.75">
      <c r="A576" s="22"/>
      <c r="C576" s="23"/>
      <c r="D576" s="125"/>
    </row>
    <row r="577" spans="1:4" ht="12.75">
      <c r="A577" s="22"/>
      <c r="C577" s="23"/>
      <c r="D577" s="125"/>
    </row>
    <row r="578" spans="1:4" ht="12.75">
      <c r="A578" s="22"/>
      <c r="C578" s="23"/>
      <c r="D578" s="125"/>
    </row>
    <row r="579" spans="1:4" ht="12.75">
      <c r="A579" s="22"/>
      <c r="C579" s="23"/>
      <c r="D579" s="125"/>
    </row>
    <row r="580" spans="1:4" ht="12.75">
      <c r="A580" s="22"/>
      <c r="C580" s="23"/>
      <c r="D580" s="125"/>
    </row>
    <row r="581" spans="1:4" ht="12.75">
      <c r="A581" s="22"/>
      <c r="C581" s="23"/>
      <c r="D581" s="125"/>
    </row>
    <row r="582" spans="1:4" ht="12.75">
      <c r="A582" s="22"/>
      <c r="C582" s="23"/>
      <c r="D582" s="125"/>
    </row>
    <row r="583" spans="1:4" ht="12.75">
      <c r="A583" s="22"/>
      <c r="C583" s="23"/>
      <c r="D583" s="125"/>
    </row>
    <row r="584" spans="1:4" ht="12.75">
      <c r="A584" s="22"/>
      <c r="C584" s="23"/>
      <c r="D584" s="125"/>
    </row>
    <row r="585" spans="1:4" ht="12.75">
      <c r="A585" s="22"/>
      <c r="C585" s="23"/>
      <c r="D585" s="125"/>
    </row>
    <row r="586" spans="1:4" ht="12.75">
      <c r="A586" s="22"/>
      <c r="C586" s="23"/>
      <c r="D586" s="125"/>
    </row>
    <row r="587" spans="1:4" ht="12.75">
      <c r="A587" s="22"/>
      <c r="C587" s="23"/>
      <c r="D587" s="125"/>
    </row>
    <row r="588" spans="1:4" ht="12.75">
      <c r="A588" s="22"/>
      <c r="C588" s="23"/>
      <c r="D588" s="125"/>
    </row>
    <row r="589" spans="1:4" ht="12.75">
      <c r="A589" s="22"/>
      <c r="C589" s="23"/>
      <c r="D589" s="125"/>
    </row>
    <row r="590" spans="1:4" ht="12.75">
      <c r="A590" s="22"/>
      <c r="C590" s="23"/>
      <c r="D590" s="125"/>
    </row>
    <row r="591" spans="1:4" ht="12.75">
      <c r="A591" s="22"/>
      <c r="C591" s="23"/>
      <c r="D591" s="125"/>
    </row>
    <row r="592" spans="1:4" ht="12.75">
      <c r="A592" s="22"/>
      <c r="C592" s="23"/>
      <c r="D592" s="125"/>
    </row>
    <row r="593" spans="1:4" ht="12.75">
      <c r="A593" s="22"/>
      <c r="C593" s="23"/>
      <c r="D593" s="125"/>
    </row>
    <row r="594" spans="1:4" ht="12.75">
      <c r="A594" s="22"/>
      <c r="C594" s="23"/>
      <c r="D594" s="125"/>
    </row>
    <row r="595" spans="1:4" ht="12.75">
      <c r="A595" s="22"/>
      <c r="C595" s="23"/>
      <c r="D595" s="125"/>
    </row>
    <row r="596" spans="1:4" ht="12.75">
      <c r="A596" s="22"/>
      <c r="C596" s="23"/>
      <c r="D596" s="125"/>
    </row>
    <row r="597" spans="1:4" ht="12.75">
      <c r="A597" s="22"/>
      <c r="C597" s="23"/>
      <c r="D597" s="125"/>
    </row>
    <row r="598" spans="1:4" ht="12.75">
      <c r="A598" s="22"/>
      <c r="C598" s="23"/>
      <c r="D598" s="125"/>
    </row>
    <row r="599" spans="1:4" ht="12.75">
      <c r="A599" s="22"/>
      <c r="C599" s="23"/>
      <c r="D599" s="125"/>
    </row>
    <row r="600" spans="1:4" ht="12.75">
      <c r="A600" s="22"/>
      <c r="C600" s="23"/>
      <c r="D600" s="125"/>
    </row>
    <row r="601" spans="1:4" ht="12.75">
      <c r="A601" s="22"/>
      <c r="C601" s="23"/>
      <c r="D601" s="125"/>
    </row>
    <row r="602" spans="1:4" ht="12.75">
      <c r="A602" s="22"/>
      <c r="C602" s="23"/>
      <c r="D602" s="125"/>
    </row>
    <row r="603" spans="1:4" ht="12.75">
      <c r="A603" s="22"/>
      <c r="C603" s="23"/>
      <c r="D603" s="125"/>
    </row>
    <row r="604" spans="1:4" ht="12.75">
      <c r="A604" s="22"/>
      <c r="C604" s="23"/>
      <c r="D604" s="125"/>
    </row>
    <row r="605" spans="1:4" ht="12.75">
      <c r="A605" s="22"/>
      <c r="C605" s="23"/>
      <c r="D605" s="125"/>
    </row>
    <row r="606" spans="1:4" ht="12.75">
      <c r="A606" s="22"/>
      <c r="C606" s="23"/>
      <c r="D606" s="125"/>
    </row>
    <row r="607" spans="1:4" ht="12.75">
      <c r="A607" s="22"/>
      <c r="C607" s="23"/>
      <c r="D607" s="125"/>
    </row>
    <row r="608" spans="1:4" ht="12.75">
      <c r="A608" s="22"/>
      <c r="C608" s="23"/>
      <c r="D608" s="125"/>
    </row>
    <row r="609" spans="1:4" ht="12.75">
      <c r="A609" s="22"/>
      <c r="C609" s="23"/>
      <c r="D609" s="125"/>
    </row>
    <row r="610" spans="1:4" ht="12.75">
      <c r="A610" s="22"/>
      <c r="C610" s="23"/>
      <c r="D610" s="125"/>
    </row>
    <row r="611" spans="1:4" ht="12.75">
      <c r="A611" s="22"/>
      <c r="C611" s="23"/>
      <c r="D611" s="125"/>
    </row>
    <row r="612" spans="1:4" ht="12.75">
      <c r="A612" s="22"/>
      <c r="C612" s="23"/>
      <c r="D612" s="125"/>
    </row>
    <row r="613" spans="1:4" ht="12.75">
      <c r="A613" s="22"/>
      <c r="C613" s="23"/>
      <c r="D613" s="125"/>
    </row>
    <row r="614" spans="1:4" ht="12.75">
      <c r="A614" s="22"/>
      <c r="C614" s="23"/>
      <c r="D614" s="125"/>
    </row>
    <row r="615" spans="1:4" ht="12.75">
      <c r="A615" s="22"/>
      <c r="C615" s="23"/>
      <c r="D615" s="125"/>
    </row>
    <row r="616" spans="1:4" ht="12.75">
      <c r="A616" s="22"/>
      <c r="C616" s="23"/>
      <c r="D616" s="125"/>
    </row>
    <row r="617" spans="1:4" ht="12.75">
      <c r="A617" s="22"/>
      <c r="C617" s="23"/>
      <c r="D617" s="125"/>
    </row>
    <row r="618" spans="1:4" ht="12.75">
      <c r="A618" s="22"/>
      <c r="C618" s="23"/>
      <c r="D618" s="125"/>
    </row>
    <row r="619" spans="1:4" ht="12.75">
      <c r="A619" s="22"/>
      <c r="C619" s="23"/>
      <c r="D619" s="125"/>
    </row>
    <row r="620" spans="1:4" ht="12.75">
      <c r="A620" s="22"/>
      <c r="C620" s="23"/>
      <c r="D620" s="125"/>
    </row>
    <row r="621" spans="1:4" ht="12.75">
      <c r="A621" s="22"/>
      <c r="C621" s="23"/>
      <c r="D621" s="125"/>
    </row>
    <row r="622" spans="1:4" ht="12.75">
      <c r="A622" s="22"/>
      <c r="C622" s="23"/>
      <c r="D622" s="125"/>
    </row>
    <row r="623" spans="1:4" ht="12.75">
      <c r="A623" s="22"/>
      <c r="C623" s="23"/>
      <c r="D623" s="125"/>
    </row>
    <row r="624" spans="1:4" ht="12.75">
      <c r="A624" s="22"/>
      <c r="C624" s="23"/>
      <c r="D624" s="125"/>
    </row>
    <row r="625" spans="1:4" ht="12.75">
      <c r="A625" s="22"/>
      <c r="C625" s="23"/>
      <c r="D625" s="125"/>
    </row>
    <row r="626" spans="1:4" ht="12.75">
      <c r="A626" s="22"/>
      <c r="C626" s="23"/>
      <c r="D626" s="125"/>
    </row>
    <row r="627" spans="1:4" ht="12.75">
      <c r="A627" s="22"/>
      <c r="C627" s="23"/>
      <c r="D627" s="125"/>
    </row>
    <row r="628" spans="1:4" ht="12.75">
      <c r="A628" s="22"/>
      <c r="C628" s="23"/>
      <c r="D628" s="125"/>
    </row>
    <row r="629" spans="1:4" ht="12.75">
      <c r="A629" s="22"/>
      <c r="C629" s="23"/>
      <c r="D629" s="125"/>
    </row>
    <row r="630" spans="1:4" ht="12.75">
      <c r="A630" s="22"/>
      <c r="C630" s="23"/>
      <c r="D630" s="125"/>
    </row>
    <row r="631" spans="1:4" ht="12.75">
      <c r="A631" s="22"/>
      <c r="C631" s="23"/>
      <c r="D631" s="125"/>
    </row>
    <row r="632" spans="1:4" ht="12.75">
      <c r="A632" s="22"/>
      <c r="C632" s="23"/>
      <c r="D632" s="125"/>
    </row>
    <row r="633" spans="1:4" ht="12.75">
      <c r="A633" s="22"/>
      <c r="C633" s="23"/>
      <c r="D633" s="125"/>
    </row>
    <row r="634" spans="1:4" ht="12.75">
      <c r="A634" s="22"/>
      <c r="C634" s="23"/>
      <c r="D634" s="125"/>
    </row>
    <row r="635" spans="1:4" ht="12.75">
      <c r="A635" s="22"/>
      <c r="C635" s="23"/>
      <c r="D635" s="125"/>
    </row>
    <row r="636" spans="1:4" ht="12.75">
      <c r="A636" s="22"/>
      <c r="C636" s="23"/>
      <c r="D636" s="125"/>
    </row>
    <row r="637" spans="1:4" ht="12.75">
      <c r="A637" s="22"/>
      <c r="C637" s="23"/>
      <c r="D637" s="125"/>
    </row>
    <row r="638" spans="1:4" ht="12.75">
      <c r="A638" s="22"/>
      <c r="C638" s="23"/>
      <c r="D638" s="125"/>
    </row>
    <row r="639" spans="1:4" ht="12.75">
      <c r="A639" s="22"/>
      <c r="C639" s="23"/>
      <c r="D639" s="125"/>
    </row>
    <row r="640" spans="1:4" ht="12.75">
      <c r="A640" s="22"/>
      <c r="C640" s="23"/>
      <c r="D640" s="125"/>
    </row>
    <row r="641" spans="1:4" ht="12.75">
      <c r="A641" s="22"/>
      <c r="C641" s="23"/>
      <c r="D641" s="125"/>
    </row>
    <row r="642" spans="1:4" ht="12.75">
      <c r="A642" s="22"/>
      <c r="C642" s="23"/>
      <c r="D642" s="125"/>
    </row>
    <row r="643" spans="1:4" ht="12.75">
      <c r="A643" s="22"/>
      <c r="C643" s="23"/>
      <c r="D643" s="125"/>
    </row>
    <row r="644" spans="1:4" ht="12.75">
      <c r="A644" s="22"/>
      <c r="C644" s="23"/>
      <c r="D644" s="125"/>
    </row>
    <row r="645" spans="1:4" ht="12.75">
      <c r="A645" s="22"/>
      <c r="C645" s="23"/>
      <c r="D645" s="125"/>
    </row>
    <row r="646" spans="1:4" ht="12.75">
      <c r="A646" s="22"/>
      <c r="C646" s="23"/>
      <c r="D646" s="125"/>
    </row>
    <row r="647" spans="1:4" ht="12.75">
      <c r="A647" s="22"/>
      <c r="C647" s="23"/>
      <c r="D647" s="125"/>
    </row>
    <row r="648" spans="1:4" ht="12.75">
      <c r="A648" s="22"/>
      <c r="C648" s="23"/>
      <c r="D648" s="125"/>
    </row>
    <row r="649" spans="1:4" ht="12.75">
      <c r="A649" s="22"/>
      <c r="C649" s="23"/>
      <c r="D649" s="125"/>
    </row>
    <row r="650" spans="1:4" ht="12.75">
      <c r="A650" s="22"/>
      <c r="C650" s="23"/>
      <c r="D650" s="125"/>
    </row>
    <row r="651" spans="1:4" ht="12.75">
      <c r="A651" s="22"/>
      <c r="C651" s="23"/>
      <c r="D651" s="125"/>
    </row>
    <row r="652" spans="1:4" ht="12.75">
      <c r="A652" s="22"/>
      <c r="C652" s="23"/>
      <c r="D652" s="125"/>
    </row>
    <row r="653" spans="1:4" ht="12.75">
      <c r="A653" s="22"/>
      <c r="C653" s="23"/>
      <c r="D653" s="125"/>
    </row>
    <row r="654" spans="1:4" ht="12.75">
      <c r="A654" s="22"/>
      <c r="C654" s="23"/>
      <c r="D654" s="125"/>
    </row>
    <row r="655" spans="1:4" ht="12.75">
      <c r="A655" s="22"/>
      <c r="C655" s="23"/>
      <c r="D655" s="125"/>
    </row>
    <row r="656" spans="1:4" ht="12.75">
      <c r="A656" s="22"/>
      <c r="C656" s="23"/>
      <c r="D656" s="125"/>
    </row>
    <row r="657" spans="1:4" ht="12.75">
      <c r="A657" s="22"/>
      <c r="C657" s="23"/>
      <c r="D657" s="125"/>
    </row>
    <row r="658" spans="1:4" ht="12.75">
      <c r="A658" s="22"/>
      <c r="C658" s="23"/>
      <c r="D658" s="125"/>
    </row>
    <row r="659" spans="1:4" ht="12.75">
      <c r="A659" s="22"/>
      <c r="C659" s="23"/>
      <c r="D659" s="125"/>
    </row>
    <row r="660" spans="1:4" ht="12.75">
      <c r="A660" s="22"/>
      <c r="C660" s="23"/>
      <c r="D660" s="125"/>
    </row>
    <row r="661" spans="1:4" ht="12.75">
      <c r="A661" s="22"/>
      <c r="C661" s="23"/>
      <c r="D661" s="125"/>
    </row>
    <row r="662" spans="1:4" ht="12.75">
      <c r="A662" s="22"/>
      <c r="C662" s="23"/>
      <c r="D662" s="125"/>
    </row>
    <row r="663" spans="1:4" ht="12.75">
      <c r="A663" s="22"/>
      <c r="C663" s="23"/>
      <c r="D663" s="125"/>
    </row>
    <row r="664" spans="1:4" ht="12.75">
      <c r="A664" s="22"/>
      <c r="C664" s="23"/>
      <c r="D664" s="125"/>
    </row>
    <row r="665" spans="1:4" ht="12.75">
      <c r="A665" s="22"/>
      <c r="C665" s="23"/>
      <c r="D665" s="125"/>
    </row>
    <row r="666" spans="1:4" ht="12.75">
      <c r="A666" s="22"/>
      <c r="C666" s="23"/>
      <c r="D666" s="125"/>
    </row>
    <row r="667" spans="1:4" ht="12.75">
      <c r="A667" s="22"/>
      <c r="C667" s="23"/>
      <c r="D667" s="125"/>
    </row>
    <row r="668" spans="1:4" ht="12.75">
      <c r="A668" s="22"/>
      <c r="C668" s="23"/>
      <c r="D668" s="125"/>
    </row>
    <row r="669" spans="1:4" ht="12.75">
      <c r="A669" s="22"/>
      <c r="C669" s="23"/>
      <c r="D669" s="125"/>
    </row>
    <row r="670" spans="1:4" ht="12.75">
      <c r="A670" s="22"/>
      <c r="C670" s="23"/>
      <c r="D670" s="125"/>
    </row>
    <row r="671" spans="1:4" ht="12.75">
      <c r="A671" s="22"/>
      <c r="C671" s="23"/>
      <c r="D671" s="125"/>
    </row>
    <row r="672" spans="1:4" ht="12.75">
      <c r="A672" s="22"/>
      <c r="C672" s="23"/>
      <c r="D672" s="125"/>
    </row>
    <row r="673" spans="1:4" ht="12.75">
      <c r="A673" s="22"/>
      <c r="C673" s="23"/>
      <c r="D673" s="125"/>
    </row>
    <row r="674" spans="1:4" ht="12.75">
      <c r="A674" s="22"/>
      <c r="C674" s="23"/>
      <c r="D674" s="125"/>
    </row>
    <row r="675" spans="1:4" ht="12.75">
      <c r="A675" s="22"/>
      <c r="C675" s="23"/>
      <c r="D675" s="125"/>
    </row>
    <row r="676" spans="1:4" ht="12.75">
      <c r="A676" s="22"/>
      <c r="C676" s="23"/>
      <c r="D676" s="125"/>
    </row>
    <row r="677" spans="1:4" ht="12.75">
      <c r="A677" s="22"/>
      <c r="C677" s="23"/>
      <c r="D677" s="125"/>
    </row>
    <row r="678" spans="1:4" ht="12.75">
      <c r="A678" s="22"/>
      <c r="C678" s="23"/>
      <c r="D678" s="125"/>
    </row>
    <row r="679" spans="1:4" ht="12.75">
      <c r="A679" s="22"/>
      <c r="C679" s="23"/>
      <c r="D679" s="125"/>
    </row>
    <row r="680" spans="1:4" ht="12.75">
      <c r="A680" s="22"/>
      <c r="C680" s="23"/>
      <c r="D680" s="125"/>
    </row>
    <row r="681" spans="1:4" ht="12.75">
      <c r="A681" s="22"/>
      <c r="C681" s="23"/>
      <c r="D681" s="125"/>
    </row>
    <row r="682" spans="1:4" ht="12.75">
      <c r="A682" s="22"/>
      <c r="C682" s="23"/>
      <c r="D682" s="125"/>
    </row>
    <row r="683" spans="1:4" ht="12.75">
      <c r="A683" s="22"/>
      <c r="C683" s="23"/>
      <c r="D683" s="125"/>
    </row>
    <row r="684" spans="1:4" ht="12.75">
      <c r="A684" s="22"/>
      <c r="C684" s="23"/>
      <c r="D684" s="125"/>
    </row>
    <row r="685" spans="1:4" ht="12.75">
      <c r="A685" s="22"/>
      <c r="C685" s="23"/>
      <c r="D685" s="125"/>
    </row>
    <row r="686" spans="1:4" ht="12.75">
      <c r="A686" s="22"/>
      <c r="C686" s="23"/>
      <c r="D686" s="125"/>
    </row>
    <row r="687" spans="1:4" ht="12.75">
      <c r="A687" s="22"/>
      <c r="C687" s="23"/>
      <c r="D687" s="125"/>
    </row>
    <row r="688" spans="1:4" ht="12.75">
      <c r="A688" s="22"/>
      <c r="C688" s="23"/>
      <c r="D688" s="125"/>
    </row>
    <row r="689" spans="1:4" ht="12.75">
      <c r="A689" s="22"/>
      <c r="C689" s="23"/>
      <c r="D689" s="125"/>
    </row>
    <row r="690" spans="1:4" ht="12.75">
      <c r="A690" s="22"/>
      <c r="C690" s="23"/>
      <c r="D690" s="125"/>
    </row>
    <row r="691" spans="1:4" ht="12.75">
      <c r="A691" s="22"/>
      <c r="C691" s="23"/>
      <c r="D691" s="125"/>
    </row>
    <row r="692" spans="1:4" ht="12.75">
      <c r="A692" s="22"/>
      <c r="C692" s="23"/>
      <c r="D692" s="125"/>
    </row>
    <row r="693" spans="1:4" ht="12.75">
      <c r="A693" s="22"/>
      <c r="C693" s="23"/>
      <c r="D693" s="125"/>
    </row>
    <row r="694" spans="1:4" ht="12.75">
      <c r="A694" s="22"/>
      <c r="C694" s="23"/>
      <c r="D694" s="125"/>
    </row>
    <row r="695" spans="1:4" ht="12.75">
      <c r="A695" s="22"/>
      <c r="C695" s="23"/>
      <c r="D695" s="125"/>
    </row>
    <row r="696" spans="1:4" ht="12.75">
      <c r="A696" s="22"/>
      <c r="C696" s="23"/>
      <c r="D696" s="125"/>
    </row>
    <row r="697" spans="1:4" ht="12.75">
      <c r="A697" s="22"/>
      <c r="C697" s="23"/>
      <c r="D697" s="125"/>
    </row>
    <row r="698" spans="1:4" ht="12.75">
      <c r="A698" s="22"/>
      <c r="C698" s="23"/>
      <c r="D698" s="125"/>
    </row>
    <row r="699" spans="1:4" ht="12.75">
      <c r="A699" s="22"/>
      <c r="C699" s="23"/>
      <c r="D699" s="125"/>
    </row>
    <row r="700" spans="1:4" ht="12.75">
      <c r="A700" s="22"/>
      <c r="C700" s="23"/>
      <c r="D700" s="125"/>
    </row>
    <row r="701" spans="1:4" ht="12.75">
      <c r="A701" s="22"/>
      <c r="C701" s="23"/>
      <c r="D701" s="125"/>
    </row>
    <row r="702" spans="1:4" ht="12.75">
      <c r="A702" s="22"/>
      <c r="C702" s="23"/>
      <c r="D702" s="125"/>
    </row>
    <row r="703" spans="1:4" ht="12.75">
      <c r="A703" s="22"/>
      <c r="C703" s="23"/>
      <c r="D703" s="125"/>
    </row>
    <row r="704" spans="1:4" ht="12.75">
      <c r="A704" s="22"/>
      <c r="C704" s="23"/>
      <c r="D704" s="125"/>
    </row>
    <row r="705" spans="1:4" ht="12.75">
      <c r="A705" s="22"/>
      <c r="C705" s="23"/>
      <c r="D705" s="125"/>
    </row>
    <row r="706" spans="1:4" ht="12.75">
      <c r="A706" s="22"/>
      <c r="C706" s="23"/>
      <c r="D706" s="125"/>
    </row>
    <row r="707" spans="1:4" ht="12.75">
      <c r="A707" s="22"/>
      <c r="C707" s="23"/>
      <c r="D707" s="125"/>
    </row>
    <row r="708" spans="1:4" ht="12.75">
      <c r="A708" s="22"/>
      <c r="C708" s="23"/>
      <c r="D708" s="125"/>
    </row>
    <row r="709" spans="1:4" ht="12.75">
      <c r="A709" s="22"/>
      <c r="C709" s="23"/>
      <c r="D709" s="125"/>
    </row>
    <row r="710" spans="1:4" ht="12.75">
      <c r="A710" s="22"/>
      <c r="C710" s="23"/>
      <c r="D710" s="125"/>
    </row>
    <row r="711" spans="1:4" ht="12.75">
      <c r="A711" s="22"/>
      <c r="C711" s="23"/>
      <c r="D711" s="125"/>
    </row>
    <row r="712" spans="1:4" ht="12.75">
      <c r="A712" s="22"/>
      <c r="C712" s="23"/>
      <c r="D712" s="125"/>
    </row>
    <row r="713" spans="1:4" ht="12.75">
      <c r="A713" s="22"/>
      <c r="C713" s="23"/>
      <c r="D713" s="125"/>
    </row>
    <row r="714" spans="1:4" ht="12.75">
      <c r="A714" s="22"/>
      <c r="C714" s="23"/>
      <c r="D714" s="125"/>
    </row>
    <row r="715" spans="1:4" ht="12.75">
      <c r="A715" s="22"/>
      <c r="C715" s="23"/>
      <c r="D715" s="125"/>
    </row>
    <row r="716" spans="1:4" ht="12.75">
      <c r="A716" s="22"/>
      <c r="C716" s="23"/>
      <c r="D716" s="125"/>
    </row>
  </sheetData>
  <sheetProtection/>
  <mergeCells count="42">
    <mergeCell ref="B179:D179"/>
    <mergeCell ref="B181:D181"/>
    <mergeCell ref="B183:D183"/>
    <mergeCell ref="A80:D80"/>
    <mergeCell ref="A77:D77"/>
    <mergeCell ref="B197:C197"/>
    <mergeCell ref="A93:B93"/>
    <mergeCell ref="A122:D122"/>
    <mergeCell ref="A144:D144"/>
    <mergeCell ref="B195:C195"/>
    <mergeCell ref="B196:C196"/>
    <mergeCell ref="A188:D188"/>
    <mergeCell ref="A190:D190"/>
    <mergeCell ref="A76:B76"/>
    <mergeCell ref="A124:D124"/>
    <mergeCell ref="B79:C79"/>
    <mergeCell ref="A94:D94"/>
    <mergeCell ref="A169:D169"/>
    <mergeCell ref="A173:D173"/>
    <mergeCell ref="A185:B185"/>
    <mergeCell ref="A3:D3"/>
    <mergeCell ref="A5:D5"/>
    <mergeCell ref="A59:D59"/>
    <mergeCell ref="A65:D65"/>
    <mergeCell ref="B69:C69"/>
    <mergeCell ref="A85:D85"/>
    <mergeCell ref="A70:D70"/>
    <mergeCell ref="B45:D45"/>
    <mergeCell ref="B52:D52"/>
    <mergeCell ref="B55:D55"/>
    <mergeCell ref="A150:D150"/>
    <mergeCell ref="B157:C157"/>
    <mergeCell ref="A158:D158"/>
    <mergeCell ref="A163:B163"/>
    <mergeCell ref="A164:D164"/>
    <mergeCell ref="B168:C168"/>
    <mergeCell ref="B137:D137"/>
    <mergeCell ref="B139:D139"/>
    <mergeCell ref="B141:D141"/>
    <mergeCell ref="B103:D103"/>
    <mergeCell ref="B108:D108"/>
    <mergeCell ref="B114:D114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3" manualBreakCount="3">
    <brk id="44" max="3" man="1"/>
    <brk id="93" max="3" man="1"/>
    <brk id="14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86" zoomScaleSheetLayoutView="86" zoomScalePageLayoutView="0" workbookViewId="0" topLeftCell="A1">
      <selection activeCell="S20" sqref="S20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9.7109375" style="6" customWidth="1"/>
    <col min="8" max="8" width="12.00390625" style="29" customWidth="1"/>
    <col min="9" max="9" width="12.00390625" style="4" customWidth="1"/>
    <col min="10" max="10" width="13.140625" style="4" customWidth="1"/>
    <col min="11" max="11" width="11.57421875" style="6" customWidth="1"/>
    <col min="12" max="12" width="11.421875" style="4" customWidth="1"/>
    <col min="13" max="13" width="10.8515625" style="6" customWidth="1"/>
    <col min="14" max="14" width="15.140625" style="4" customWidth="1"/>
    <col min="15" max="15" width="10.00390625" style="4" customWidth="1"/>
    <col min="16" max="16" width="9.140625" style="4" customWidth="1"/>
    <col min="17" max="17" width="11.421875" style="4" customWidth="1"/>
    <col min="18" max="18" width="22.28125" style="4" customWidth="1"/>
    <col min="19" max="19" width="14.7109375" style="4" customWidth="1"/>
    <col min="20" max="20" width="10.140625" style="4" customWidth="1"/>
    <col min="21" max="21" width="12.28125" style="4" bestFit="1" customWidth="1"/>
    <col min="22" max="25" width="15.00390625" style="4" customWidth="1"/>
    <col min="26" max="29" width="8.00390625" style="4" customWidth="1"/>
    <col min="30" max="16384" width="9.140625" style="4" customWidth="1"/>
  </cols>
  <sheetData>
    <row r="1" spans="1:12" ht="18">
      <c r="A1" s="5" t="s">
        <v>727</v>
      </c>
      <c r="K1" s="247"/>
      <c r="L1" s="247"/>
    </row>
    <row r="2" spans="1:12" ht="23.25" customHeight="1" thickBot="1">
      <c r="A2" s="248" t="s">
        <v>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9"/>
    </row>
    <row r="3" spans="1:29" s="12" customFormat="1" ht="18" customHeight="1">
      <c r="A3" s="238" t="s">
        <v>24</v>
      </c>
      <c r="B3" s="235" t="s">
        <v>25</v>
      </c>
      <c r="C3" s="235" t="s">
        <v>26</v>
      </c>
      <c r="D3" s="235" t="s">
        <v>27</v>
      </c>
      <c r="E3" s="235" t="s">
        <v>28</v>
      </c>
      <c r="F3" s="235" t="s">
        <v>12</v>
      </c>
      <c r="G3" s="230" t="s">
        <v>83</v>
      </c>
      <c r="H3" s="230"/>
      <c r="I3" s="235" t="s">
        <v>78</v>
      </c>
      <c r="J3" s="235" t="s">
        <v>29</v>
      </c>
      <c r="K3" s="235" t="s">
        <v>13</v>
      </c>
      <c r="L3" s="235" t="s">
        <v>14</v>
      </c>
      <c r="M3" s="235" t="s">
        <v>15</v>
      </c>
      <c r="N3" s="231" t="s">
        <v>16</v>
      </c>
      <c r="O3" s="230" t="s">
        <v>79</v>
      </c>
      <c r="P3" s="235" t="s">
        <v>80</v>
      </c>
      <c r="Q3" s="230" t="s">
        <v>20</v>
      </c>
      <c r="R3" s="230" t="s">
        <v>17</v>
      </c>
      <c r="S3" s="230" t="s">
        <v>730</v>
      </c>
      <c r="T3" s="230" t="s">
        <v>35</v>
      </c>
      <c r="U3" s="230"/>
      <c r="V3" s="230" t="s">
        <v>81</v>
      </c>
      <c r="W3" s="230"/>
      <c r="X3" s="230" t="s">
        <v>82</v>
      </c>
      <c r="Y3" s="230"/>
      <c r="Z3" s="231" t="s">
        <v>725</v>
      </c>
      <c r="AA3" s="241"/>
      <c r="AB3" s="241"/>
      <c r="AC3" s="242"/>
    </row>
    <row r="4" spans="1:29" s="12" customFormat="1" ht="36.75" customHeight="1">
      <c r="A4" s="239"/>
      <c r="B4" s="236"/>
      <c r="C4" s="236"/>
      <c r="D4" s="236"/>
      <c r="E4" s="236"/>
      <c r="F4" s="236"/>
      <c r="G4" s="210"/>
      <c r="H4" s="210"/>
      <c r="I4" s="236"/>
      <c r="J4" s="236"/>
      <c r="K4" s="236"/>
      <c r="L4" s="236"/>
      <c r="M4" s="236"/>
      <c r="N4" s="232"/>
      <c r="O4" s="210"/>
      <c r="P4" s="236"/>
      <c r="Q4" s="210"/>
      <c r="R4" s="210"/>
      <c r="S4" s="210"/>
      <c r="T4" s="210"/>
      <c r="U4" s="210"/>
      <c r="V4" s="210"/>
      <c r="W4" s="210"/>
      <c r="X4" s="210"/>
      <c r="Y4" s="210"/>
      <c r="Z4" s="243"/>
      <c r="AA4" s="244"/>
      <c r="AB4" s="244"/>
      <c r="AC4" s="245"/>
    </row>
    <row r="5" spans="1:29" s="12" customFormat="1" ht="42" customHeight="1" thickBot="1">
      <c r="A5" s="240"/>
      <c r="B5" s="237"/>
      <c r="C5" s="237"/>
      <c r="D5" s="237"/>
      <c r="E5" s="237"/>
      <c r="F5" s="237"/>
      <c r="G5" s="64" t="s">
        <v>18</v>
      </c>
      <c r="H5" s="64" t="s">
        <v>19</v>
      </c>
      <c r="I5" s="237"/>
      <c r="J5" s="237"/>
      <c r="K5" s="237"/>
      <c r="L5" s="237"/>
      <c r="M5" s="237"/>
      <c r="N5" s="233"/>
      <c r="O5" s="234"/>
      <c r="P5" s="237"/>
      <c r="Q5" s="234"/>
      <c r="R5" s="234"/>
      <c r="S5" s="234"/>
      <c r="T5" s="64" t="s">
        <v>18</v>
      </c>
      <c r="U5" s="64" t="s">
        <v>19</v>
      </c>
      <c r="V5" s="64" t="s">
        <v>30</v>
      </c>
      <c r="W5" s="64" t="s">
        <v>31</v>
      </c>
      <c r="X5" s="64" t="s">
        <v>30</v>
      </c>
      <c r="Y5" s="64" t="s">
        <v>31</v>
      </c>
      <c r="Z5" s="73" t="s">
        <v>85</v>
      </c>
      <c r="AA5" s="73" t="s">
        <v>86</v>
      </c>
      <c r="AB5" s="73" t="s">
        <v>87</v>
      </c>
      <c r="AC5" s="73" t="s">
        <v>88</v>
      </c>
    </row>
    <row r="6" spans="1:29" ht="18.75" customHeight="1">
      <c r="A6" s="246" t="s">
        <v>111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65"/>
      <c r="P6" s="65"/>
      <c r="Q6" s="65"/>
      <c r="R6" s="65"/>
      <c r="S6" s="65"/>
      <c r="T6" s="65"/>
      <c r="U6" s="66"/>
      <c r="V6" s="66"/>
      <c r="W6" s="66"/>
      <c r="X6" s="66"/>
      <c r="Y6" s="66"/>
      <c r="Z6" s="66"/>
      <c r="AA6" s="66"/>
      <c r="AB6" s="66"/>
      <c r="AC6" s="66"/>
    </row>
    <row r="7" spans="1:29" s="130" customFormat="1" ht="38.25">
      <c r="A7" s="2">
        <v>1</v>
      </c>
      <c r="B7" s="2" t="s">
        <v>293</v>
      </c>
      <c r="C7" s="2" t="s">
        <v>294</v>
      </c>
      <c r="D7" s="2" t="s">
        <v>295</v>
      </c>
      <c r="E7" s="2" t="s">
        <v>296</v>
      </c>
      <c r="F7" s="2" t="s">
        <v>297</v>
      </c>
      <c r="G7" s="2"/>
      <c r="H7" s="2"/>
      <c r="I7" s="2"/>
      <c r="J7" s="82">
        <v>1991</v>
      </c>
      <c r="K7" s="2" t="s">
        <v>298</v>
      </c>
      <c r="L7" s="2" t="s">
        <v>299</v>
      </c>
      <c r="M7" s="55" t="s">
        <v>110</v>
      </c>
      <c r="N7" s="2" t="s">
        <v>300</v>
      </c>
      <c r="O7" s="82" t="s">
        <v>425</v>
      </c>
      <c r="P7" s="82" t="s">
        <v>426</v>
      </c>
      <c r="Q7" s="134"/>
      <c r="R7" s="82"/>
      <c r="S7" s="208">
        <v>1800</v>
      </c>
      <c r="T7" s="28"/>
      <c r="U7" s="16"/>
      <c r="V7" s="2" t="s">
        <v>731</v>
      </c>
      <c r="W7" s="2" t="s">
        <v>732</v>
      </c>
      <c r="X7" s="2" t="s">
        <v>731</v>
      </c>
      <c r="Y7" s="2" t="s">
        <v>732</v>
      </c>
      <c r="Z7" s="33" t="s">
        <v>726</v>
      </c>
      <c r="AA7" s="33"/>
      <c r="AB7" s="33" t="s">
        <v>726</v>
      </c>
      <c r="AC7" s="16"/>
    </row>
    <row r="8" spans="1:29" s="130" customFormat="1" ht="51">
      <c r="A8" s="2">
        <v>2</v>
      </c>
      <c r="B8" s="2" t="s">
        <v>301</v>
      </c>
      <c r="C8" s="2" t="s">
        <v>302</v>
      </c>
      <c r="D8" s="2" t="s">
        <v>303</v>
      </c>
      <c r="E8" s="2" t="s">
        <v>304</v>
      </c>
      <c r="F8" s="2" t="s">
        <v>305</v>
      </c>
      <c r="G8" s="2"/>
      <c r="H8" s="2"/>
      <c r="I8" s="2">
        <v>1868</v>
      </c>
      <c r="J8" s="2">
        <v>2002</v>
      </c>
      <c r="K8" s="2" t="s">
        <v>306</v>
      </c>
      <c r="L8" s="2" t="s">
        <v>307</v>
      </c>
      <c r="M8" s="2">
        <v>5</v>
      </c>
      <c r="N8" s="2" t="s">
        <v>308</v>
      </c>
      <c r="O8" s="2" t="s">
        <v>427</v>
      </c>
      <c r="P8" s="82" t="s">
        <v>426</v>
      </c>
      <c r="Q8" s="84">
        <v>221149</v>
      </c>
      <c r="R8" s="83" t="s">
        <v>428</v>
      </c>
      <c r="S8" s="208">
        <v>3000</v>
      </c>
      <c r="T8" s="28"/>
      <c r="U8" s="16"/>
      <c r="V8" s="2" t="s">
        <v>733</v>
      </c>
      <c r="W8" s="2" t="s">
        <v>734</v>
      </c>
      <c r="X8" s="2" t="s">
        <v>733</v>
      </c>
      <c r="Y8" s="2" t="s">
        <v>734</v>
      </c>
      <c r="Z8" s="33" t="s">
        <v>726</v>
      </c>
      <c r="AA8" s="33" t="s">
        <v>726</v>
      </c>
      <c r="AB8" s="33" t="s">
        <v>726</v>
      </c>
      <c r="AC8" s="16"/>
    </row>
    <row r="9" spans="1:29" s="130" customFormat="1" ht="38.25">
      <c r="A9" s="2">
        <v>3</v>
      </c>
      <c r="B9" s="2" t="s">
        <v>293</v>
      </c>
      <c r="C9" s="2" t="s">
        <v>309</v>
      </c>
      <c r="D9" s="2">
        <v>6487</v>
      </c>
      <c r="E9" s="2" t="s">
        <v>310</v>
      </c>
      <c r="F9" s="2" t="s">
        <v>311</v>
      </c>
      <c r="G9" s="2"/>
      <c r="H9" s="2"/>
      <c r="I9" s="2"/>
      <c r="J9" s="2">
        <v>1984</v>
      </c>
      <c r="K9" s="2" t="s">
        <v>312</v>
      </c>
      <c r="L9" s="2" t="s">
        <v>313</v>
      </c>
      <c r="M9" s="2" t="s">
        <v>110</v>
      </c>
      <c r="N9" s="2" t="s">
        <v>300</v>
      </c>
      <c r="O9" s="2" t="s">
        <v>429</v>
      </c>
      <c r="P9" s="82" t="s">
        <v>426</v>
      </c>
      <c r="Q9" s="84"/>
      <c r="R9" s="2"/>
      <c r="S9" s="208">
        <v>3600</v>
      </c>
      <c r="T9" s="28"/>
      <c r="U9" s="16"/>
      <c r="V9" s="2" t="s">
        <v>731</v>
      </c>
      <c r="W9" s="2" t="s">
        <v>732</v>
      </c>
      <c r="X9" s="2" t="s">
        <v>731</v>
      </c>
      <c r="Y9" s="2" t="s">
        <v>732</v>
      </c>
      <c r="Z9" s="33" t="s">
        <v>726</v>
      </c>
      <c r="AA9" s="33"/>
      <c r="AB9" s="33" t="s">
        <v>726</v>
      </c>
      <c r="AC9" s="16"/>
    </row>
    <row r="10" spans="1:29" s="130" customFormat="1" ht="63.75">
      <c r="A10" s="2">
        <v>4</v>
      </c>
      <c r="B10" s="2" t="s">
        <v>314</v>
      </c>
      <c r="C10" s="2" t="s">
        <v>315</v>
      </c>
      <c r="D10" s="2" t="s">
        <v>316</v>
      </c>
      <c r="E10" s="2" t="s">
        <v>317</v>
      </c>
      <c r="F10" s="2" t="s">
        <v>318</v>
      </c>
      <c r="G10" s="2"/>
      <c r="H10" s="2"/>
      <c r="I10" s="2"/>
      <c r="J10" s="2">
        <v>1998</v>
      </c>
      <c r="K10" s="2" t="s">
        <v>319</v>
      </c>
      <c r="L10" s="2" t="s">
        <v>728</v>
      </c>
      <c r="M10" s="2" t="s">
        <v>110</v>
      </c>
      <c r="N10" s="2" t="s">
        <v>300</v>
      </c>
      <c r="O10" s="2" t="s">
        <v>430</v>
      </c>
      <c r="P10" s="82" t="s">
        <v>426</v>
      </c>
      <c r="Q10" s="84"/>
      <c r="R10" s="2" t="s">
        <v>431</v>
      </c>
      <c r="S10" s="129">
        <v>5700</v>
      </c>
      <c r="T10" s="28"/>
      <c r="U10" s="16"/>
      <c r="V10" s="2" t="s">
        <v>735</v>
      </c>
      <c r="W10" s="2" t="s">
        <v>736</v>
      </c>
      <c r="X10" s="2" t="s">
        <v>735</v>
      </c>
      <c r="Y10" s="2" t="s">
        <v>736</v>
      </c>
      <c r="Z10" s="33" t="s">
        <v>726</v>
      </c>
      <c r="AA10" s="33"/>
      <c r="AB10" s="33" t="s">
        <v>726</v>
      </c>
      <c r="AC10" s="16"/>
    </row>
    <row r="11" spans="1:29" s="130" customFormat="1" ht="38.25">
      <c r="A11" s="2">
        <v>5</v>
      </c>
      <c r="B11" s="2" t="s">
        <v>320</v>
      </c>
      <c r="C11" s="2" t="s">
        <v>321</v>
      </c>
      <c r="D11" s="2" t="s">
        <v>322</v>
      </c>
      <c r="E11" s="2" t="s">
        <v>323</v>
      </c>
      <c r="F11" s="2" t="s">
        <v>324</v>
      </c>
      <c r="G11" s="2"/>
      <c r="H11" s="2"/>
      <c r="I11" s="2"/>
      <c r="J11" s="2">
        <v>2002</v>
      </c>
      <c r="K11" s="2" t="s">
        <v>325</v>
      </c>
      <c r="L11" s="2" t="s">
        <v>326</v>
      </c>
      <c r="M11" s="2" t="s">
        <v>110</v>
      </c>
      <c r="N11" s="2" t="s">
        <v>327</v>
      </c>
      <c r="O11" s="2" t="s">
        <v>432</v>
      </c>
      <c r="P11" s="82" t="s">
        <v>426</v>
      </c>
      <c r="Q11" s="84"/>
      <c r="R11" s="2" t="s">
        <v>431</v>
      </c>
      <c r="S11" s="208">
        <v>900</v>
      </c>
      <c r="T11" s="28"/>
      <c r="U11" s="16"/>
      <c r="V11" s="2" t="s">
        <v>737</v>
      </c>
      <c r="W11" s="2" t="s">
        <v>738</v>
      </c>
      <c r="X11" s="2" t="s">
        <v>737</v>
      </c>
      <c r="Y11" s="2" t="s">
        <v>738</v>
      </c>
      <c r="Z11" s="33" t="s">
        <v>726</v>
      </c>
      <c r="AA11" s="33"/>
      <c r="AB11" s="33" t="s">
        <v>726</v>
      </c>
      <c r="AC11" s="16"/>
    </row>
    <row r="12" spans="1:29" s="130" customFormat="1" ht="38.25">
      <c r="A12" s="2">
        <v>6</v>
      </c>
      <c r="B12" s="2" t="s">
        <v>759</v>
      </c>
      <c r="C12" s="2" t="s">
        <v>328</v>
      </c>
      <c r="D12" s="2" t="s">
        <v>329</v>
      </c>
      <c r="E12" s="2" t="s">
        <v>330</v>
      </c>
      <c r="F12" s="2" t="s">
        <v>760</v>
      </c>
      <c r="G12" s="2"/>
      <c r="H12" s="2"/>
      <c r="I12" s="2" t="s">
        <v>110</v>
      </c>
      <c r="J12" s="83">
        <v>2001</v>
      </c>
      <c r="K12" s="2" t="s">
        <v>331</v>
      </c>
      <c r="L12" s="2" t="s">
        <v>313</v>
      </c>
      <c r="M12" s="2" t="s">
        <v>110</v>
      </c>
      <c r="N12" s="2" t="s">
        <v>332</v>
      </c>
      <c r="O12" s="2" t="s">
        <v>433</v>
      </c>
      <c r="P12" s="82" t="s">
        <v>426</v>
      </c>
      <c r="Q12" s="133"/>
      <c r="R12" s="83"/>
      <c r="S12" s="129">
        <v>9200</v>
      </c>
      <c r="T12" s="28"/>
      <c r="U12" s="16"/>
      <c r="V12" s="2" t="s">
        <v>731</v>
      </c>
      <c r="W12" s="2" t="s">
        <v>732</v>
      </c>
      <c r="X12" s="2" t="s">
        <v>731</v>
      </c>
      <c r="Y12" s="2" t="s">
        <v>732</v>
      </c>
      <c r="Z12" s="33" t="s">
        <v>726</v>
      </c>
      <c r="AA12" s="33"/>
      <c r="AB12" s="33" t="s">
        <v>726</v>
      </c>
      <c r="AC12" s="16"/>
    </row>
    <row r="13" spans="1:29" s="130" customFormat="1" ht="38.25">
      <c r="A13" s="2">
        <v>7</v>
      </c>
      <c r="B13" s="2" t="s">
        <v>333</v>
      </c>
      <c r="C13" s="2" t="s">
        <v>334</v>
      </c>
      <c r="D13" s="2" t="s">
        <v>335</v>
      </c>
      <c r="E13" s="2" t="s">
        <v>336</v>
      </c>
      <c r="F13" s="2" t="s">
        <v>337</v>
      </c>
      <c r="G13" s="2"/>
      <c r="H13" s="2"/>
      <c r="I13" s="2">
        <v>2502</v>
      </c>
      <c r="J13" s="2">
        <v>1999</v>
      </c>
      <c r="K13" s="2" t="s">
        <v>338</v>
      </c>
      <c r="L13" s="2" t="s">
        <v>313</v>
      </c>
      <c r="M13" s="2">
        <v>1</v>
      </c>
      <c r="N13" s="2" t="s">
        <v>110</v>
      </c>
      <c r="O13" s="83" t="s">
        <v>434</v>
      </c>
      <c r="P13" s="83" t="s">
        <v>426</v>
      </c>
      <c r="Q13" s="84">
        <v>7581</v>
      </c>
      <c r="R13" s="2" t="s">
        <v>431</v>
      </c>
      <c r="S13" s="209">
        <v>24500</v>
      </c>
      <c r="T13" s="28"/>
      <c r="U13" s="16"/>
      <c r="V13" s="2" t="s">
        <v>761</v>
      </c>
      <c r="W13" s="2" t="s">
        <v>762</v>
      </c>
      <c r="X13" s="2" t="s">
        <v>731</v>
      </c>
      <c r="Y13" s="2" t="s">
        <v>732</v>
      </c>
      <c r="Z13" s="33" t="s">
        <v>726</v>
      </c>
      <c r="AA13" s="33" t="s">
        <v>726</v>
      </c>
      <c r="AB13" s="33" t="s">
        <v>726</v>
      </c>
      <c r="AC13" s="16"/>
    </row>
    <row r="14" spans="1:29" s="130" customFormat="1" ht="38.25">
      <c r="A14" s="2">
        <v>8</v>
      </c>
      <c r="B14" s="2" t="s">
        <v>333</v>
      </c>
      <c r="C14" s="2" t="s">
        <v>339</v>
      </c>
      <c r="D14" s="2">
        <v>618883</v>
      </c>
      <c r="E14" s="2" t="s">
        <v>340</v>
      </c>
      <c r="F14" s="2" t="s">
        <v>337</v>
      </c>
      <c r="G14" s="2"/>
      <c r="H14" s="2"/>
      <c r="I14" s="2">
        <v>2502</v>
      </c>
      <c r="J14" s="82">
        <v>1988</v>
      </c>
      <c r="K14" s="2" t="s">
        <v>341</v>
      </c>
      <c r="L14" s="2" t="s">
        <v>342</v>
      </c>
      <c r="M14" s="2">
        <v>1</v>
      </c>
      <c r="N14" s="2" t="s">
        <v>110</v>
      </c>
      <c r="O14" s="2" t="s">
        <v>435</v>
      </c>
      <c r="P14" s="2" t="s">
        <v>426</v>
      </c>
      <c r="Q14" s="134">
        <v>5471</v>
      </c>
      <c r="R14" s="82" t="s">
        <v>431</v>
      </c>
      <c r="S14" s="129">
        <v>5900</v>
      </c>
      <c r="T14" s="28"/>
      <c r="U14" s="16"/>
      <c r="V14" s="2" t="s">
        <v>731</v>
      </c>
      <c r="W14" s="2" t="s">
        <v>732</v>
      </c>
      <c r="X14" s="2" t="s">
        <v>731</v>
      </c>
      <c r="Y14" s="2" t="s">
        <v>732</v>
      </c>
      <c r="Z14" s="33" t="s">
        <v>726</v>
      </c>
      <c r="AA14" s="33" t="s">
        <v>726</v>
      </c>
      <c r="AB14" s="33" t="s">
        <v>726</v>
      </c>
      <c r="AC14" s="16"/>
    </row>
    <row r="15" spans="1:29" s="130" customFormat="1" ht="38.25">
      <c r="A15" s="2">
        <v>9</v>
      </c>
      <c r="B15" s="2" t="s">
        <v>333</v>
      </c>
      <c r="C15" s="2" t="s">
        <v>343</v>
      </c>
      <c r="D15" s="2">
        <v>65204</v>
      </c>
      <c r="E15" s="2" t="s">
        <v>344</v>
      </c>
      <c r="F15" s="2" t="s">
        <v>345</v>
      </c>
      <c r="G15" s="2"/>
      <c r="H15" s="2"/>
      <c r="I15" s="2">
        <v>2502</v>
      </c>
      <c r="J15" s="2">
        <v>1992</v>
      </c>
      <c r="K15" s="2" t="s">
        <v>346</v>
      </c>
      <c r="L15" s="2" t="s">
        <v>729</v>
      </c>
      <c r="M15" s="2">
        <v>1</v>
      </c>
      <c r="N15" s="2" t="s">
        <v>110</v>
      </c>
      <c r="O15" s="2"/>
      <c r="P15" s="2" t="s">
        <v>426</v>
      </c>
      <c r="Q15" s="84">
        <v>2467</v>
      </c>
      <c r="R15" s="2" t="s">
        <v>431</v>
      </c>
      <c r="S15" s="129">
        <v>21900</v>
      </c>
      <c r="T15" s="28"/>
      <c r="U15" s="16"/>
      <c r="V15" s="2" t="s">
        <v>731</v>
      </c>
      <c r="W15" s="2" t="s">
        <v>732</v>
      </c>
      <c r="X15" s="2" t="s">
        <v>731</v>
      </c>
      <c r="Y15" s="2" t="s">
        <v>732</v>
      </c>
      <c r="Z15" s="33" t="s">
        <v>726</v>
      </c>
      <c r="AA15" s="33" t="s">
        <v>726</v>
      </c>
      <c r="AB15" s="33" t="s">
        <v>726</v>
      </c>
      <c r="AC15" s="16"/>
    </row>
    <row r="16" spans="1:29" s="130" customFormat="1" ht="38.25">
      <c r="A16" s="2">
        <v>10</v>
      </c>
      <c r="B16" s="2" t="s">
        <v>333</v>
      </c>
      <c r="C16" s="2" t="s">
        <v>347</v>
      </c>
      <c r="D16" s="2">
        <v>628211</v>
      </c>
      <c r="E16" s="2" t="s">
        <v>348</v>
      </c>
      <c r="F16" s="2" t="s">
        <v>337</v>
      </c>
      <c r="G16" s="2"/>
      <c r="H16" s="2"/>
      <c r="I16" s="2">
        <v>2502</v>
      </c>
      <c r="J16" s="2">
        <v>1988</v>
      </c>
      <c r="K16" s="2" t="s">
        <v>349</v>
      </c>
      <c r="L16" s="2" t="s">
        <v>350</v>
      </c>
      <c r="M16" s="2">
        <v>1</v>
      </c>
      <c r="N16" s="2" t="s">
        <v>110</v>
      </c>
      <c r="O16" s="2" t="s">
        <v>435</v>
      </c>
      <c r="P16" s="2" t="s">
        <v>426</v>
      </c>
      <c r="Q16" s="84">
        <v>3970</v>
      </c>
      <c r="R16" s="2" t="s">
        <v>431</v>
      </c>
      <c r="S16" s="129">
        <v>5900</v>
      </c>
      <c r="T16" s="28"/>
      <c r="U16" s="16"/>
      <c r="V16" s="2" t="s">
        <v>731</v>
      </c>
      <c r="W16" s="2" t="s">
        <v>732</v>
      </c>
      <c r="X16" s="2" t="s">
        <v>731</v>
      </c>
      <c r="Y16" s="2" t="s">
        <v>732</v>
      </c>
      <c r="Z16" s="33" t="s">
        <v>726</v>
      </c>
      <c r="AA16" s="33" t="s">
        <v>726</v>
      </c>
      <c r="AB16" s="33" t="s">
        <v>726</v>
      </c>
      <c r="AC16" s="16"/>
    </row>
    <row r="17" spans="1:29" s="130" customFormat="1" ht="38.25">
      <c r="A17" s="2">
        <v>11</v>
      </c>
      <c r="B17" s="2" t="s">
        <v>393</v>
      </c>
      <c r="C17" s="2" t="s">
        <v>394</v>
      </c>
      <c r="D17" s="2" t="s">
        <v>395</v>
      </c>
      <c r="E17" s="2" t="s">
        <v>189</v>
      </c>
      <c r="F17" s="2" t="s">
        <v>396</v>
      </c>
      <c r="G17" s="2"/>
      <c r="H17" s="2"/>
      <c r="I17" s="2">
        <v>4400</v>
      </c>
      <c r="J17" s="2">
        <v>1999</v>
      </c>
      <c r="K17" s="2"/>
      <c r="L17" s="2"/>
      <c r="M17" s="2">
        <v>1</v>
      </c>
      <c r="N17" s="2"/>
      <c r="O17" s="2"/>
      <c r="P17" s="2" t="s">
        <v>426</v>
      </c>
      <c r="Q17" s="84">
        <v>1584</v>
      </c>
      <c r="R17" s="2" t="s">
        <v>431</v>
      </c>
      <c r="S17" s="129">
        <v>57700</v>
      </c>
      <c r="T17" s="28"/>
      <c r="U17" s="16"/>
      <c r="V17" s="2" t="s">
        <v>749</v>
      </c>
      <c r="W17" s="2" t="s">
        <v>750</v>
      </c>
      <c r="X17" s="2" t="s">
        <v>749</v>
      </c>
      <c r="Y17" s="2" t="s">
        <v>750</v>
      </c>
      <c r="Z17" s="33" t="s">
        <v>726</v>
      </c>
      <c r="AA17" s="33" t="s">
        <v>726</v>
      </c>
      <c r="AB17" s="33" t="s">
        <v>726</v>
      </c>
      <c r="AC17" s="16"/>
    </row>
    <row r="18" spans="1:29" s="130" customFormat="1" ht="38.25">
      <c r="A18" s="2">
        <v>12</v>
      </c>
      <c r="B18" s="2" t="s">
        <v>397</v>
      </c>
      <c r="C18" s="2" t="s">
        <v>398</v>
      </c>
      <c r="D18" s="2" t="s">
        <v>399</v>
      </c>
      <c r="E18" s="2" t="s">
        <v>400</v>
      </c>
      <c r="F18" s="2" t="s">
        <v>401</v>
      </c>
      <c r="G18" s="2"/>
      <c r="H18" s="2"/>
      <c r="I18" s="2">
        <v>1896</v>
      </c>
      <c r="J18" s="83">
        <v>1998</v>
      </c>
      <c r="K18" s="2" t="s">
        <v>402</v>
      </c>
      <c r="L18" s="2" t="s">
        <v>403</v>
      </c>
      <c r="M18" s="2">
        <v>9</v>
      </c>
      <c r="N18" s="2" t="s">
        <v>110</v>
      </c>
      <c r="O18" s="2" t="s">
        <v>444</v>
      </c>
      <c r="P18" s="2" t="s">
        <v>426</v>
      </c>
      <c r="Q18" s="133">
        <v>289966</v>
      </c>
      <c r="R18" s="83" t="s">
        <v>428</v>
      </c>
      <c r="S18" s="208">
        <v>12500</v>
      </c>
      <c r="T18" s="28"/>
      <c r="U18" s="16"/>
      <c r="V18" s="2" t="s">
        <v>751</v>
      </c>
      <c r="W18" s="2" t="s">
        <v>752</v>
      </c>
      <c r="X18" s="2" t="s">
        <v>751</v>
      </c>
      <c r="Y18" s="2" t="s">
        <v>752</v>
      </c>
      <c r="Z18" s="33" t="s">
        <v>726</v>
      </c>
      <c r="AA18" s="33" t="s">
        <v>726</v>
      </c>
      <c r="AB18" s="33" t="s">
        <v>726</v>
      </c>
      <c r="AC18" s="16"/>
    </row>
    <row r="19" spans="1:29" s="130" customFormat="1" ht="38.25">
      <c r="A19" s="2">
        <v>13</v>
      </c>
      <c r="B19" s="2" t="s">
        <v>404</v>
      </c>
      <c r="C19" s="2" t="s">
        <v>110</v>
      </c>
      <c r="D19" s="2" t="s">
        <v>405</v>
      </c>
      <c r="E19" s="2" t="s">
        <v>406</v>
      </c>
      <c r="F19" s="2" t="s">
        <v>337</v>
      </c>
      <c r="G19" s="2"/>
      <c r="H19" s="2"/>
      <c r="I19" s="2">
        <v>5985</v>
      </c>
      <c r="J19" s="2">
        <v>1991</v>
      </c>
      <c r="K19" s="2" t="s">
        <v>407</v>
      </c>
      <c r="L19" s="2" t="s">
        <v>342</v>
      </c>
      <c r="M19" s="2" t="s">
        <v>110</v>
      </c>
      <c r="N19" s="2" t="s">
        <v>110</v>
      </c>
      <c r="O19" s="2" t="s">
        <v>445</v>
      </c>
      <c r="P19" s="2" t="s">
        <v>426</v>
      </c>
      <c r="Q19" s="84">
        <v>10471</v>
      </c>
      <c r="R19" s="2" t="s">
        <v>431</v>
      </c>
      <c r="S19" s="129">
        <v>12200</v>
      </c>
      <c r="T19" s="28"/>
      <c r="U19" s="16"/>
      <c r="V19" s="2" t="s">
        <v>753</v>
      </c>
      <c r="W19" s="2" t="s">
        <v>754</v>
      </c>
      <c r="X19" s="2" t="s">
        <v>753</v>
      </c>
      <c r="Y19" s="2" t="s">
        <v>754</v>
      </c>
      <c r="Z19" s="33" t="s">
        <v>726</v>
      </c>
      <c r="AA19" s="33" t="s">
        <v>726</v>
      </c>
      <c r="AB19" s="33" t="s">
        <v>726</v>
      </c>
      <c r="AC19" s="16"/>
    </row>
    <row r="20" spans="1:29" s="130" customFormat="1" ht="38.25">
      <c r="A20" s="2">
        <v>14</v>
      </c>
      <c r="B20" s="2" t="s">
        <v>408</v>
      </c>
      <c r="C20" s="2" t="s">
        <v>409</v>
      </c>
      <c r="D20" s="2">
        <v>826</v>
      </c>
      <c r="E20" s="2" t="s">
        <v>410</v>
      </c>
      <c r="F20" s="2" t="s">
        <v>411</v>
      </c>
      <c r="G20" s="2"/>
      <c r="H20" s="2"/>
      <c r="I20" s="2"/>
      <c r="J20" s="83">
        <v>1996</v>
      </c>
      <c r="K20" s="2" t="s">
        <v>412</v>
      </c>
      <c r="L20" s="2" t="s">
        <v>342</v>
      </c>
      <c r="M20" s="2" t="s">
        <v>110</v>
      </c>
      <c r="N20" s="2" t="s">
        <v>300</v>
      </c>
      <c r="O20" s="2" t="s">
        <v>446</v>
      </c>
      <c r="P20" s="2" t="s">
        <v>426</v>
      </c>
      <c r="Q20" s="135"/>
      <c r="R20" s="136" t="s">
        <v>110</v>
      </c>
      <c r="S20" s="208">
        <v>3900</v>
      </c>
      <c r="T20" s="28"/>
      <c r="U20" s="16"/>
      <c r="V20" s="2" t="s">
        <v>731</v>
      </c>
      <c r="W20" s="2" t="s">
        <v>732</v>
      </c>
      <c r="X20" s="2" t="s">
        <v>731</v>
      </c>
      <c r="Y20" s="2" t="s">
        <v>732</v>
      </c>
      <c r="Z20" s="33" t="s">
        <v>726</v>
      </c>
      <c r="AA20" s="33"/>
      <c r="AB20" s="33" t="s">
        <v>726</v>
      </c>
      <c r="AC20" s="16"/>
    </row>
    <row r="21" spans="1:29" s="130" customFormat="1" ht="76.5">
      <c r="A21" s="2">
        <v>15</v>
      </c>
      <c r="B21" s="2" t="s">
        <v>413</v>
      </c>
      <c r="C21" s="2" t="s">
        <v>414</v>
      </c>
      <c r="D21" s="2" t="s">
        <v>415</v>
      </c>
      <c r="E21" s="2" t="s">
        <v>416</v>
      </c>
      <c r="F21" s="2" t="s">
        <v>417</v>
      </c>
      <c r="G21" s="2"/>
      <c r="H21" s="2"/>
      <c r="I21" s="2"/>
      <c r="J21" s="2">
        <v>2009</v>
      </c>
      <c r="K21" s="2" t="s">
        <v>418</v>
      </c>
      <c r="L21" s="2" t="s">
        <v>419</v>
      </c>
      <c r="M21" s="2" t="s">
        <v>110</v>
      </c>
      <c r="N21" s="2" t="s">
        <v>420</v>
      </c>
      <c r="O21" s="83" t="s">
        <v>447</v>
      </c>
      <c r="P21" s="2" t="s">
        <v>426</v>
      </c>
      <c r="Q21" s="42"/>
      <c r="R21" s="2" t="s">
        <v>431</v>
      </c>
      <c r="S21" s="138">
        <v>47900</v>
      </c>
      <c r="T21" s="36" t="s">
        <v>765</v>
      </c>
      <c r="U21" s="129">
        <v>41968</v>
      </c>
      <c r="V21" s="2" t="s">
        <v>755</v>
      </c>
      <c r="W21" s="2" t="s">
        <v>756</v>
      </c>
      <c r="X21" s="2" t="s">
        <v>763</v>
      </c>
      <c r="Y21" s="2" t="s">
        <v>764</v>
      </c>
      <c r="Z21" s="33" t="s">
        <v>726</v>
      </c>
      <c r="AA21" s="33"/>
      <c r="AB21" s="33" t="s">
        <v>726</v>
      </c>
      <c r="AC21" s="16"/>
    </row>
    <row r="22" spans="1:29" s="130" customFormat="1" ht="38.25">
      <c r="A22" s="2">
        <v>16</v>
      </c>
      <c r="B22" s="2" t="s">
        <v>314</v>
      </c>
      <c r="C22" s="2" t="s">
        <v>421</v>
      </c>
      <c r="D22" s="2">
        <v>73132291</v>
      </c>
      <c r="E22" s="2" t="s">
        <v>422</v>
      </c>
      <c r="F22" s="2" t="s">
        <v>297</v>
      </c>
      <c r="G22" s="2"/>
      <c r="H22" s="2"/>
      <c r="I22" s="2"/>
      <c r="J22" s="2">
        <v>2013</v>
      </c>
      <c r="K22" s="2" t="s">
        <v>423</v>
      </c>
      <c r="L22" s="2" t="s">
        <v>424</v>
      </c>
      <c r="M22" s="2" t="s">
        <v>110</v>
      </c>
      <c r="N22" s="2">
        <v>4000</v>
      </c>
      <c r="O22" s="2">
        <v>5100</v>
      </c>
      <c r="P22" s="2" t="s">
        <v>426</v>
      </c>
      <c r="Q22" s="2"/>
      <c r="R22" s="2" t="s">
        <v>431</v>
      </c>
      <c r="S22" s="137">
        <v>26100</v>
      </c>
      <c r="T22" s="28"/>
      <c r="U22" s="16"/>
      <c r="V22" s="2" t="s">
        <v>757</v>
      </c>
      <c r="W22" s="2" t="s">
        <v>758</v>
      </c>
      <c r="X22" s="2" t="s">
        <v>757</v>
      </c>
      <c r="Y22" s="2" t="s">
        <v>758</v>
      </c>
      <c r="Z22" s="33" t="s">
        <v>726</v>
      </c>
      <c r="AA22" s="33"/>
      <c r="AB22" s="33" t="s">
        <v>726</v>
      </c>
      <c r="AC22" s="16"/>
    </row>
    <row r="23" spans="1:29" ht="18.75" customHeight="1">
      <c r="A23" s="246" t="s">
        <v>802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65"/>
      <c r="P23" s="65"/>
      <c r="Q23" s="65"/>
      <c r="R23" s="65"/>
      <c r="S23" s="65"/>
      <c r="T23" s="65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s="130" customFormat="1" ht="38.25">
      <c r="A24" s="2">
        <v>1</v>
      </c>
      <c r="B24" s="2" t="s">
        <v>351</v>
      </c>
      <c r="C24" s="2" t="s">
        <v>352</v>
      </c>
      <c r="D24" s="2" t="s">
        <v>353</v>
      </c>
      <c r="E24" s="2" t="s">
        <v>354</v>
      </c>
      <c r="F24" s="2" t="s">
        <v>805</v>
      </c>
      <c r="G24" s="2" t="s">
        <v>355</v>
      </c>
      <c r="H24" s="2"/>
      <c r="I24" s="2">
        <v>2402</v>
      </c>
      <c r="J24" s="2">
        <v>2006</v>
      </c>
      <c r="K24" s="2" t="s">
        <v>356</v>
      </c>
      <c r="L24" s="2" t="s">
        <v>357</v>
      </c>
      <c r="M24" s="2">
        <v>6</v>
      </c>
      <c r="N24" s="2" t="s">
        <v>110</v>
      </c>
      <c r="O24" s="2" t="s">
        <v>436</v>
      </c>
      <c r="P24" s="2" t="s">
        <v>426</v>
      </c>
      <c r="Q24" s="84">
        <v>14100</v>
      </c>
      <c r="R24" s="2" t="s">
        <v>437</v>
      </c>
      <c r="S24" s="129">
        <v>69200</v>
      </c>
      <c r="T24" s="28"/>
      <c r="U24" s="16"/>
      <c r="V24" s="2" t="s">
        <v>731</v>
      </c>
      <c r="W24" s="2" t="s">
        <v>732</v>
      </c>
      <c r="X24" s="2" t="s">
        <v>731</v>
      </c>
      <c r="Y24" s="2" t="s">
        <v>732</v>
      </c>
      <c r="Z24" s="33" t="s">
        <v>726</v>
      </c>
      <c r="AA24" s="33" t="s">
        <v>726</v>
      </c>
      <c r="AB24" s="33" t="s">
        <v>726</v>
      </c>
      <c r="AC24" s="16"/>
    </row>
    <row r="25" spans="1:29" ht="18.75" customHeight="1">
      <c r="A25" s="246" t="s">
        <v>803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65"/>
      <c r="P25" s="65"/>
      <c r="Q25" s="65"/>
      <c r="R25" s="65"/>
      <c r="S25" s="65"/>
      <c r="T25" s="65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s="130" customFormat="1" ht="38.25">
      <c r="A26" s="2">
        <v>1</v>
      </c>
      <c r="B26" s="2" t="s">
        <v>351</v>
      </c>
      <c r="C26" s="2" t="s">
        <v>352</v>
      </c>
      <c r="D26" s="2" t="s">
        <v>358</v>
      </c>
      <c r="E26" s="2" t="s">
        <v>359</v>
      </c>
      <c r="F26" s="2" t="s">
        <v>805</v>
      </c>
      <c r="G26" s="2" t="s">
        <v>355</v>
      </c>
      <c r="H26" s="2"/>
      <c r="I26" s="2">
        <v>2402</v>
      </c>
      <c r="J26" s="2">
        <v>2004</v>
      </c>
      <c r="K26" s="2" t="s">
        <v>360</v>
      </c>
      <c r="L26" s="2" t="s">
        <v>361</v>
      </c>
      <c r="M26" s="2">
        <v>6</v>
      </c>
      <c r="N26" s="2" t="s">
        <v>362</v>
      </c>
      <c r="O26" s="2" t="s">
        <v>436</v>
      </c>
      <c r="P26" s="2" t="s">
        <v>426</v>
      </c>
      <c r="Q26" s="84">
        <v>19630</v>
      </c>
      <c r="R26" s="2" t="s">
        <v>437</v>
      </c>
      <c r="S26" s="129">
        <v>47200</v>
      </c>
      <c r="T26" s="28"/>
      <c r="U26" s="16"/>
      <c r="V26" s="2" t="s">
        <v>739</v>
      </c>
      <c r="W26" s="2" t="s">
        <v>740</v>
      </c>
      <c r="X26" s="2" t="s">
        <v>739</v>
      </c>
      <c r="Y26" s="2" t="s">
        <v>740</v>
      </c>
      <c r="Z26" s="33" t="s">
        <v>726</v>
      </c>
      <c r="AA26" s="33" t="s">
        <v>726</v>
      </c>
      <c r="AB26" s="33" t="s">
        <v>726</v>
      </c>
      <c r="AC26" s="16"/>
    </row>
    <row r="27" spans="1:29" s="130" customFormat="1" ht="38.25">
      <c r="A27" s="2">
        <v>2</v>
      </c>
      <c r="B27" s="2" t="s">
        <v>363</v>
      </c>
      <c r="C27" s="2" t="s">
        <v>364</v>
      </c>
      <c r="D27" s="2">
        <v>4319</v>
      </c>
      <c r="E27" s="2" t="s">
        <v>365</v>
      </c>
      <c r="F27" s="2" t="s">
        <v>805</v>
      </c>
      <c r="G27" s="2" t="s">
        <v>355</v>
      </c>
      <c r="H27" s="2"/>
      <c r="I27" s="2">
        <v>6842</v>
      </c>
      <c r="J27" s="2">
        <v>1990</v>
      </c>
      <c r="K27" s="2" t="s">
        <v>366</v>
      </c>
      <c r="L27" s="2" t="s">
        <v>367</v>
      </c>
      <c r="M27" s="2">
        <v>8</v>
      </c>
      <c r="N27" s="2" t="s">
        <v>110</v>
      </c>
      <c r="O27" s="2" t="s">
        <v>438</v>
      </c>
      <c r="P27" s="2" t="s">
        <v>426</v>
      </c>
      <c r="Q27" s="84">
        <v>120884</v>
      </c>
      <c r="R27" s="2" t="s">
        <v>437</v>
      </c>
      <c r="S27" s="129">
        <v>12200</v>
      </c>
      <c r="T27" s="28"/>
      <c r="U27" s="16"/>
      <c r="V27" s="2" t="s">
        <v>731</v>
      </c>
      <c r="W27" s="2" t="s">
        <v>732</v>
      </c>
      <c r="X27" s="2" t="s">
        <v>731</v>
      </c>
      <c r="Y27" s="2" t="s">
        <v>732</v>
      </c>
      <c r="Z27" s="33" t="s">
        <v>726</v>
      </c>
      <c r="AA27" s="33" t="s">
        <v>726</v>
      </c>
      <c r="AB27" s="33" t="s">
        <v>726</v>
      </c>
      <c r="AC27" s="16"/>
    </row>
    <row r="28" spans="1:29" ht="18.75" customHeight="1">
      <c r="A28" s="246" t="s">
        <v>804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65"/>
      <c r="P28" s="65"/>
      <c r="Q28" s="65"/>
      <c r="R28" s="65"/>
      <c r="S28" s="65"/>
      <c r="T28" s="65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s="130" customFormat="1" ht="38.25">
      <c r="A29" s="2">
        <v>1</v>
      </c>
      <c r="B29" s="2" t="s">
        <v>363</v>
      </c>
      <c r="C29" s="2" t="s">
        <v>368</v>
      </c>
      <c r="D29" s="2" t="s">
        <v>369</v>
      </c>
      <c r="E29" s="2" t="s">
        <v>370</v>
      </c>
      <c r="F29" s="2" t="s">
        <v>805</v>
      </c>
      <c r="G29" s="2" t="s">
        <v>355</v>
      </c>
      <c r="H29" s="2"/>
      <c r="I29" s="2">
        <v>6842</v>
      </c>
      <c r="J29" s="2">
        <v>1985</v>
      </c>
      <c r="K29" s="2" t="s">
        <v>371</v>
      </c>
      <c r="L29" s="2" t="s">
        <v>372</v>
      </c>
      <c r="M29" s="2">
        <v>6</v>
      </c>
      <c r="N29" s="2" t="s">
        <v>110</v>
      </c>
      <c r="O29" s="2" t="s">
        <v>439</v>
      </c>
      <c r="P29" s="2" t="s">
        <v>426</v>
      </c>
      <c r="Q29" s="84">
        <v>17120</v>
      </c>
      <c r="R29" s="2" t="s">
        <v>437</v>
      </c>
      <c r="S29" s="129">
        <v>9900</v>
      </c>
      <c r="T29" s="28"/>
      <c r="U29" s="16"/>
      <c r="V29" s="2" t="s">
        <v>731</v>
      </c>
      <c r="W29" s="2" t="s">
        <v>732</v>
      </c>
      <c r="X29" s="2" t="s">
        <v>731</v>
      </c>
      <c r="Y29" s="2" t="s">
        <v>732</v>
      </c>
      <c r="Z29" s="33" t="s">
        <v>726</v>
      </c>
      <c r="AA29" s="33" t="s">
        <v>726</v>
      </c>
      <c r="AB29" s="33" t="s">
        <v>726</v>
      </c>
      <c r="AC29" s="16"/>
    </row>
    <row r="30" spans="1:29" s="130" customFormat="1" ht="38.25">
      <c r="A30" s="2">
        <v>2</v>
      </c>
      <c r="B30" s="2" t="s">
        <v>387</v>
      </c>
      <c r="C30" s="2">
        <v>1124</v>
      </c>
      <c r="D30" s="2" t="s">
        <v>388</v>
      </c>
      <c r="E30" s="2" t="s">
        <v>389</v>
      </c>
      <c r="F30" s="2" t="s">
        <v>805</v>
      </c>
      <c r="G30" s="2" t="s">
        <v>355</v>
      </c>
      <c r="H30" s="2"/>
      <c r="I30" s="2">
        <v>5958</v>
      </c>
      <c r="J30" s="2">
        <v>1997</v>
      </c>
      <c r="K30" s="2" t="s">
        <v>390</v>
      </c>
      <c r="L30" s="2" t="s">
        <v>391</v>
      </c>
      <c r="M30" s="2">
        <v>6</v>
      </c>
      <c r="N30" s="2" t="s">
        <v>392</v>
      </c>
      <c r="O30" s="2" t="s">
        <v>443</v>
      </c>
      <c r="P30" s="2" t="s">
        <v>426</v>
      </c>
      <c r="Q30" s="84">
        <v>139983</v>
      </c>
      <c r="R30" s="2" t="s">
        <v>437</v>
      </c>
      <c r="S30" s="129">
        <v>112900</v>
      </c>
      <c r="T30" s="28"/>
      <c r="U30" s="16"/>
      <c r="V30" s="2" t="s">
        <v>745</v>
      </c>
      <c r="W30" s="2" t="s">
        <v>746</v>
      </c>
      <c r="X30" s="2" t="s">
        <v>747</v>
      </c>
      <c r="Y30" s="2" t="s">
        <v>748</v>
      </c>
      <c r="Z30" s="33" t="s">
        <v>726</v>
      </c>
      <c r="AA30" s="33" t="s">
        <v>726</v>
      </c>
      <c r="AB30" s="33" t="s">
        <v>726</v>
      </c>
      <c r="AC30" s="16"/>
    </row>
    <row r="31" spans="1:29" ht="18.75" customHeight="1">
      <c r="A31" s="246" t="s">
        <v>867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65"/>
      <c r="P31" s="65"/>
      <c r="Q31" s="65"/>
      <c r="R31" s="65"/>
      <c r="S31" s="65"/>
      <c r="T31" s="65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s="130" customFormat="1" ht="38.25">
      <c r="A32" s="2">
        <v>1</v>
      </c>
      <c r="B32" s="2" t="s">
        <v>373</v>
      </c>
      <c r="C32" s="2">
        <v>690</v>
      </c>
      <c r="D32" s="2" t="s">
        <v>374</v>
      </c>
      <c r="E32" s="2" t="s">
        <v>375</v>
      </c>
      <c r="F32" s="2" t="s">
        <v>805</v>
      </c>
      <c r="G32" s="2" t="s">
        <v>355</v>
      </c>
      <c r="H32" s="2"/>
      <c r="I32" s="2">
        <v>5976</v>
      </c>
      <c r="J32" s="2">
        <v>1986</v>
      </c>
      <c r="K32" s="2" t="s">
        <v>376</v>
      </c>
      <c r="L32" s="2"/>
      <c r="M32" s="2">
        <v>7</v>
      </c>
      <c r="N32" s="2" t="s">
        <v>110</v>
      </c>
      <c r="O32" s="2" t="s">
        <v>440</v>
      </c>
      <c r="P32" s="2" t="s">
        <v>426</v>
      </c>
      <c r="Q32" s="84">
        <v>12043</v>
      </c>
      <c r="R32" s="2" t="s">
        <v>437</v>
      </c>
      <c r="S32" s="129">
        <v>51600</v>
      </c>
      <c r="T32" s="28"/>
      <c r="U32" s="16"/>
      <c r="V32" s="2" t="s">
        <v>741</v>
      </c>
      <c r="W32" s="2" t="s">
        <v>742</v>
      </c>
      <c r="X32" s="2" t="s">
        <v>741</v>
      </c>
      <c r="Y32" s="2" t="s">
        <v>742</v>
      </c>
      <c r="Z32" s="33" t="s">
        <v>726</v>
      </c>
      <c r="AA32" s="33" t="s">
        <v>726</v>
      </c>
      <c r="AB32" s="33" t="s">
        <v>726</v>
      </c>
      <c r="AC32" s="16"/>
    </row>
    <row r="33" spans="1:29" ht="18.75" customHeight="1">
      <c r="A33" s="246" t="s">
        <v>868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65"/>
      <c r="P33" s="65"/>
      <c r="Q33" s="65"/>
      <c r="R33" s="65"/>
      <c r="S33" s="65"/>
      <c r="T33" s="65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s="130" customFormat="1" ht="38.25">
      <c r="A34" s="2">
        <v>1</v>
      </c>
      <c r="B34" s="2" t="s">
        <v>373</v>
      </c>
      <c r="C34" s="2">
        <v>690</v>
      </c>
      <c r="D34" s="2" t="s">
        <v>377</v>
      </c>
      <c r="E34" s="2" t="s">
        <v>378</v>
      </c>
      <c r="F34" s="2" t="s">
        <v>805</v>
      </c>
      <c r="G34" s="2" t="s">
        <v>355</v>
      </c>
      <c r="H34" s="2"/>
      <c r="I34" s="2">
        <v>5976</v>
      </c>
      <c r="J34" s="2">
        <v>1984</v>
      </c>
      <c r="K34" s="2" t="s">
        <v>379</v>
      </c>
      <c r="L34" s="2" t="s">
        <v>380</v>
      </c>
      <c r="M34" s="2">
        <v>7</v>
      </c>
      <c r="N34" s="2" t="s">
        <v>110</v>
      </c>
      <c r="O34" s="2" t="s">
        <v>441</v>
      </c>
      <c r="P34" s="2" t="s">
        <v>426</v>
      </c>
      <c r="Q34" s="84">
        <v>14345</v>
      </c>
      <c r="R34" s="2" t="s">
        <v>437</v>
      </c>
      <c r="S34" s="129">
        <v>51300</v>
      </c>
      <c r="T34" s="28"/>
      <c r="U34" s="16"/>
      <c r="V34" s="2" t="s">
        <v>743</v>
      </c>
      <c r="W34" s="2" t="s">
        <v>744</v>
      </c>
      <c r="X34" s="2" t="s">
        <v>743</v>
      </c>
      <c r="Y34" s="2" t="s">
        <v>744</v>
      </c>
      <c r="Z34" s="33" t="s">
        <v>726</v>
      </c>
      <c r="AA34" s="33" t="s">
        <v>726</v>
      </c>
      <c r="AB34" s="33" t="s">
        <v>726</v>
      </c>
      <c r="AC34" s="16"/>
    </row>
    <row r="35" spans="1:29" ht="18.75" customHeight="1">
      <c r="A35" s="246" t="s">
        <v>869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65"/>
      <c r="P35" s="65"/>
      <c r="Q35" s="65"/>
      <c r="R35" s="65"/>
      <c r="S35" s="65"/>
      <c r="T35" s="65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s="130" customFormat="1" ht="38.25">
      <c r="A36" s="2">
        <v>1</v>
      </c>
      <c r="B36" s="2" t="s">
        <v>381</v>
      </c>
      <c r="C36" s="2" t="s">
        <v>382</v>
      </c>
      <c r="D36" s="2" t="s">
        <v>383</v>
      </c>
      <c r="E36" s="2" t="s">
        <v>384</v>
      </c>
      <c r="F36" s="2" t="s">
        <v>805</v>
      </c>
      <c r="G36" s="2" t="s">
        <v>355</v>
      </c>
      <c r="H36" s="2"/>
      <c r="I36" s="2">
        <v>2120</v>
      </c>
      <c r="J36" s="2">
        <v>1997</v>
      </c>
      <c r="K36" s="2" t="s">
        <v>385</v>
      </c>
      <c r="L36" s="2" t="s">
        <v>386</v>
      </c>
      <c r="M36" s="2">
        <v>8</v>
      </c>
      <c r="N36" s="2" t="s">
        <v>110</v>
      </c>
      <c r="O36" s="2" t="s">
        <v>442</v>
      </c>
      <c r="P36" s="2" t="s">
        <v>426</v>
      </c>
      <c r="Q36" s="84">
        <v>5810</v>
      </c>
      <c r="R36" s="2" t="s">
        <v>437</v>
      </c>
      <c r="S36" s="129">
        <v>16900</v>
      </c>
      <c r="T36" s="28"/>
      <c r="U36" s="16"/>
      <c r="V36" s="2" t="s">
        <v>731</v>
      </c>
      <c r="W36" s="2" t="s">
        <v>732</v>
      </c>
      <c r="X36" s="2" t="s">
        <v>731</v>
      </c>
      <c r="Y36" s="2" t="s">
        <v>732</v>
      </c>
      <c r="Z36" s="33" t="s">
        <v>726</v>
      </c>
      <c r="AA36" s="33" t="s">
        <v>726</v>
      </c>
      <c r="AB36" s="33" t="s">
        <v>726</v>
      </c>
      <c r="AC36" s="16"/>
    </row>
  </sheetData>
  <sheetProtection/>
  <mergeCells count="31">
    <mergeCell ref="A31:N31"/>
    <mergeCell ref="A33:N33"/>
    <mergeCell ref="A35:N35"/>
    <mergeCell ref="R3:R5"/>
    <mergeCell ref="S3:S5"/>
    <mergeCell ref="E3:E5"/>
    <mergeCell ref="A23:N23"/>
    <mergeCell ref="A25:N25"/>
    <mergeCell ref="A28:N28"/>
    <mergeCell ref="X3:Y4"/>
    <mergeCell ref="Z3:AC4"/>
    <mergeCell ref="A6:N6"/>
    <mergeCell ref="K1:L1"/>
    <mergeCell ref="A2:L2"/>
    <mergeCell ref="I3:I5"/>
    <mergeCell ref="G3:H4"/>
    <mergeCell ref="L3:L5"/>
    <mergeCell ref="F3:F5"/>
    <mergeCell ref="M3:M5"/>
    <mergeCell ref="K3:K5"/>
    <mergeCell ref="A3:A5"/>
    <mergeCell ref="B3:B5"/>
    <mergeCell ref="C3:C5"/>
    <mergeCell ref="D3:D5"/>
    <mergeCell ref="J3:J5"/>
    <mergeCell ref="V3:W4"/>
    <mergeCell ref="N3:N5"/>
    <mergeCell ref="O3:O5"/>
    <mergeCell ref="P3:P5"/>
    <mergeCell ref="Q3:Q5"/>
    <mergeCell ref="T3:U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13.57421875" style="39" customWidth="1"/>
    <col min="2" max="2" width="12.421875" style="39" customWidth="1"/>
    <col min="3" max="3" width="51.28125" style="40" customWidth="1"/>
    <col min="4" max="4" width="12.421875" style="162" bestFit="1" customWidth="1"/>
    <col min="5" max="16384" width="9.140625" style="39" customWidth="1"/>
  </cols>
  <sheetData>
    <row r="1" spans="1:4" ht="12.75">
      <c r="A1" s="37" t="s">
        <v>866</v>
      </c>
      <c r="B1" s="38"/>
      <c r="C1" s="53"/>
      <c r="D1" s="161"/>
    </row>
    <row r="2" ht="13.5" thickBot="1"/>
    <row r="3" spans="1:4" ht="12.75">
      <c r="A3" s="250" t="s">
        <v>1</v>
      </c>
      <c r="B3" s="251"/>
      <c r="C3" s="251"/>
      <c r="D3" s="252"/>
    </row>
    <row r="4" spans="1:4" ht="12.75">
      <c r="A4" s="165" t="s">
        <v>844</v>
      </c>
      <c r="B4" s="106" t="s">
        <v>845</v>
      </c>
      <c r="C4" s="163" t="s">
        <v>846</v>
      </c>
      <c r="D4" s="164" t="s">
        <v>847</v>
      </c>
    </row>
    <row r="5" spans="1:4" ht="25.5">
      <c r="A5" s="166">
        <v>40814</v>
      </c>
      <c r="B5" s="106" t="s">
        <v>848</v>
      </c>
      <c r="C5" s="163" t="s">
        <v>849</v>
      </c>
      <c r="D5" s="164">
        <v>430.5</v>
      </c>
    </row>
    <row r="6" spans="1:4" ht="38.25">
      <c r="A6" s="166">
        <v>40861</v>
      </c>
      <c r="B6" s="106" t="s">
        <v>850</v>
      </c>
      <c r="C6" s="163" t="s">
        <v>851</v>
      </c>
      <c r="D6" s="164">
        <v>349.59</v>
      </c>
    </row>
    <row r="7" spans="1:4" ht="63.75">
      <c r="A7" s="166">
        <v>40950</v>
      </c>
      <c r="B7" s="106" t="s">
        <v>852</v>
      </c>
      <c r="C7" s="163" t="s">
        <v>853</v>
      </c>
      <c r="D7" s="164">
        <v>3234.71</v>
      </c>
    </row>
    <row r="8" spans="1:4" ht="38.25">
      <c r="A8" s="166">
        <v>41081</v>
      </c>
      <c r="B8" s="106" t="s">
        <v>854</v>
      </c>
      <c r="C8" s="163" t="s">
        <v>855</v>
      </c>
      <c r="D8" s="164">
        <v>4122.41</v>
      </c>
    </row>
    <row r="9" spans="1:4" ht="38.25">
      <c r="A9" s="166">
        <v>41120</v>
      </c>
      <c r="B9" s="106" t="s">
        <v>854</v>
      </c>
      <c r="C9" s="163" t="s">
        <v>856</v>
      </c>
      <c r="D9" s="164">
        <v>557.18</v>
      </c>
    </row>
    <row r="10" spans="1:4" ht="38.25">
      <c r="A10" s="166">
        <v>41129</v>
      </c>
      <c r="B10" s="106" t="s">
        <v>854</v>
      </c>
      <c r="C10" s="163" t="s">
        <v>857</v>
      </c>
      <c r="D10" s="164">
        <v>906.53</v>
      </c>
    </row>
    <row r="11" spans="1:4" ht="38.25">
      <c r="A11" s="166">
        <v>41227</v>
      </c>
      <c r="B11" s="106" t="s">
        <v>854</v>
      </c>
      <c r="C11" s="163" t="s">
        <v>858</v>
      </c>
      <c r="D11" s="164">
        <v>920.79</v>
      </c>
    </row>
    <row r="12" spans="1:4" ht="38.25">
      <c r="A12" s="166">
        <v>41260</v>
      </c>
      <c r="B12" s="106" t="s">
        <v>854</v>
      </c>
      <c r="C12" s="163" t="s">
        <v>859</v>
      </c>
      <c r="D12" s="164">
        <v>1435.84</v>
      </c>
    </row>
    <row r="13" spans="1:4" ht="38.25">
      <c r="A13" s="166">
        <v>41253</v>
      </c>
      <c r="B13" s="106" t="s">
        <v>860</v>
      </c>
      <c r="C13" s="163" t="s">
        <v>861</v>
      </c>
      <c r="D13" s="164">
        <v>118.65</v>
      </c>
    </row>
    <row r="14" spans="1:4" ht="12.75">
      <c r="A14" s="166">
        <v>41333</v>
      </c>
      <c r="B14" s="253" t="s">
        <v>145</v>
      </c>
      <c r="C14" s="254"/>
      <c r="D14" s="164">
        <v>500</v>
      </c>
    </row>
    <row r="15" spans="1:4" ht="38.25">
      <c r="A15" s="166">
        <v>41449</v>
      </c>
      <c r="B15" s="106" t="s">
        <v>854</v>
      </c>
      <c r="C15" s="163" t="s">
        <v>862</v>
      </c>
      <c r="D15" s="164">
        <v>1771.2</v>
      </c>
    </row>
    <row r="16" spans="1:4" ht="38.25">
      <c r="A16" s="166">
        <v>41516</v>
      </c>
      <c r="B16" s="106" t="s">
        <v>854</v>
      </c>
      <c r="C16" s="163" t="s">
        <v>863</v>
      </c>
      <c r="D16" s="164">
        <v>500</v>
      </c>
    </row>
    <row r="17" spans="1:4" ht="12.75">
      <c r="A17" s="166">
        <v>41487</v>
      </c>
      <c r="B17" s="106" t="s">
        <v>852</v>
      </c>
      <c r="C17" s="163" t="s">
        <v>864</v>
      </c>
      <c r="D17" s="164">
        <v>987.46</v>
      </c>
    </row>
    <row r="18" spans="1:4" ht="12.75">
      <c r="A18" s="166">
        <v>41536</v>
      </c>
      <c r="B18" s="106" t="s">
        <v>850</v>
      </c>
      <c r="C18" s="163" t="s">
        <v>865</v>
      </c>
      <c r="D18" s="164">
        <v>210.42</v>
      </c>
    </row>
    <row r="19" spans="1:4" ht="13.5" thickBot="1">
      <c r="A19" s="167"/>
      <c r="B19" s="168"/>
      <c r="C19" s="170" t="s">
        <v>0</v>
      </c>
      <c r="D19" s="169">
        <f>SUM(D5:D18)</f>
        <v>16045.28</v>
      </c>
    </row>
  </sheetData>
  <sheetProtection/>
  <mergeCells count="2">
    <mergeCell ref="A3:D3"/>
    <mergeCell ref="B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view="pageBreakPreview" zoomScale="60" zoomScalePageLayoutView="0" workbookViewId="0" topLeftCell="A1">
      <selection activeCell="C11" sqref="C11"/>
    </sheetView>
  </sheetViews>
  <sheetFormatPr defaultColWidth="9.140625" defaultRowHeight="12.75"/>
  <cols>
    <col min="1" max="1" width="5.8515625" style="52" customWidth="1"/>
    <col min="2" max="2" width="42.421875" style="0" customWidth="1"/>
    <col min="3" max="3" width="20.140625" style="46" customWidth="1"/>
  </cols>
  <sheetData>
    <row r="1" ht="16.5">
      <c r="B1" s="9" t="s">
        <v>51</v>
      </c>
    </row>
    <row r="2" ht="16.5">
      <c r="B2" s="9"/>
    </row>
    <row r="3" spans="2:3" ht="12.75" customHeight="1">
      <c r="B3" s="255" t="s">
        <v>77</v>
      </c>
      <c r="C3" s="255"/>
    </row>
    <row r="4" spans="1:3" ht="25.5">
      <c r="A4" s="10" t="s">
        <v>24</v>
      </c>
      <c r="B4" s="10" t="s">
        <v>21</v>
      </c>
      <c r="C4" s="47" t="s">
        <v>41</v>
      </c>
    </row>
    <row r="5" spans="1:3" ht="26.25" customHeight="1">
      <c r="A5" s="50">
        <v>1</v>
      </c>
      <c r="B5" s="17" t="s">
        <v>89</v>
      </c>
      <c r="C5" s="32">
        <v>320000</v>
      </c>
    </row>
    <row r="6" spans="1:3" ht="26.25" customHeight="1">
      <c r="A6" s="50"/>
      <c r="B6" s="17" t="s">
        <v>290</v>
      </c>
      <c r="C6" s="32">
        <v>35000</v>
      </c>
    </row>
    <row r="7" spans="1:3" ht="26.25" customHeight="1">
      <c r="A7" s="50"/>
      <c r="B7" s="17" t="s">
        <v>291</v>
      </c>
      <c r="C7" s="32">
        <v>72295.24</v>
      </c>
    </row>
    <row r="8" spans="1:3" ht="26.25" customHeight="1">
      <c r="A8" s="50"/>
      <c r="B8" s="17" t="s">
        <v>292</v>
      </c>
      <c r="C8" s="32">
        <v>71213.33</v>
      </c>
    </row>
    <row r="9" spans="1:3" s="7" customFormat="1" ht="26.25" customHeight="1">
      <c r="A9" s="51">
        <v>2</v>
      </c>
      <c r="B9" s="27" t="s">
        <v>90</v>
      </c>
      <c r="C9" s="32">
        <v>30000</v>
      </c>
    </row>
    <row r="10" spans="1:3" s="7" customFormat="1" ht="26.25" customHeight="1">
      <c r="A10" s="50">
        <v>3</v>
      </c>
      <c r="B10" s="27" t="s">
        <v>91</v>
      </c>
      <c r="C10" s="32"/>
    </row>
    <row r="11" spans="1:3" s="7" customFormat="1" ht="26.25" customHeight="1">
      <c r="A11" s="51"/>
      <c r="B11" s="27" t="s">
        <v>92</v>
      </c>
      <c r="C11" s="32">
        <v>60000</v>
      </c>
    </row>
    <row r="12" spans="1:3" s="7" customFormat="1" ht="26.25" customHeight="1">
      <c r="A12" s="50"/>
      <c r="B12" s="27" t="s">
        <v>93</v>
      </c>
      <c r="C12" s="32">
        <v>80648.83</v>
      </c>
    </row>
    <row r="13" spans="1:3" s="7" customFormat="1" ht="26.25" customHeight="1">
      <c r="A13" s="51"/>
      <c r="B13" s="27" t="s">
        <v>94</v>
      </c>
      <c r="C13" s="32">
        <v>48975.6</v>
      </c>
    </row>
    <row r="14" spans="1:3" s="7" customFormat="1" ht="26.25" customHeight="1">
      <c r="A14" s="50">
        <v>4</v>
      </c>
      <c r="B14" s="56" t="s">
        <v>574</v>
      </c>
      <c r="C14" s="32"/>
    </row>
    <row r="15" spans="1:3" s="7" customFormat="1" ht="26.25" customHeight="1">
      <c r="A15" s="51"/>
      <c r="B15" s="27" t="s">
        <v>95</v>
      </c>
      <c r="C15" s="32">
        <v>50000</v>
      </c>
    </row>
    <row r="16" spans="1:3" s="7" customFormat="1" ht="26.25" customHeight="1">
      <c r="A16" s="50"/>
      <c r="B16" s="27" t="s">
        <v>96</v>
      </c>
      <c r="C16" s="32">
        <v>11899.99</v>
      </c>
    </row>
    <row r="17" spans="1:3" s="7" customFormat="1" ht="26.25" customHeight="1">
      <c r="A17" s="51">
        <v>5</v>
      </c>
      <c r="B17" s="1" t="s">
        <v>581</v>
      </c>
      <c r="C17" s="32"/>
    </row>
    <row r="18" spans="1:3" s="7" customFormat="1" ht="26.25" customHeight="1">
      <c r="A18" s="50"/>
      <c r="B18" s="27" t="s">
        <v>97</v>
      </c>
      <c r="C18" s="32">
        <v>50000</v>
      </c>
    </row>
    <row r="19" spans="1:3" s="7" customFormat="1" ht="26.25" customHeight="1">
      <c r="A19" s="51"/>
      <c r="B19" s="27" t="s">
        <v>98</v>
      </c>
      <c r="C19" s="32">
        <v>10901.01</v>
      </c>
    </row>
    <row r="20" spans="1:3" s="7" customFormat="1" ht="26.25" customHeight="1">
      <c r="A20" s="50">
        <v>6</v>
      </c>
      <c r="B20" s="27" t="s">
        <v>99</v>
      </c>
      <c r="C20" s="32"/>
    </row>
    <row r="21" spans="1:3" s="7" customFormat="1" ht="26.25" customHeight="1">
      <c r="A21" s="51"/>
      <c r="B21" s="27" t="s">
        <v>100</v>
      </c>
      <c r="C21" s="32">
        <v>50000</v>
      </c>
    </row>
    <row r="22" spans="1:3" s="7" customFormat="1" ht="26.25" customHeight="1">
      <c r="A22" s="50"/>
      <c r="B22" s="27" t="s">
        <v>101</v>
      </c>
      <c r="C22" s="32">
        <v>5000</v>
      </c>
    </row>
    <row r="23" spans="1:3" s="7" customFormat="1" ht="26.25" customHeight="1">
      <c r="A23" s="51">
        <v>7</v>
      </c>
      <c r="B23" s="27" t="s">
        <v>102</v>
      </c>
      <c r="C23" s="32">
        <v>16135</v>
      </c>
    </row>
    <row r="24" spans="1:3" s="7" customFormat="1" ht="26.25" customHeight="1">
      <c r="A24" s="50"/>
      <c r="B24" s="27" t="s">
        <v>103</v>
      </c>
      <c r="C24" s="32"/>
    </row>
    <row r="25" spans="1:3" s="7" customFormat="1" ht="26.25" customHeight="1">
      <c r="A25" s="51">
        <v>8</v>
      </c>
      <c r="B25" s="27" t="s">
        <v>104</v>
      </c>
      <c r="C25" s="32">
        <v>454473.60000000003</v>
      </c>
    </row>
    <row r="26" spans="1:3" s="7" customFormat="1" ht="26.25" customHeight="1">
      <c r="A26" s="50">
        <v>9</v>
      </c>
      <c r="B26" s="27" t="s">
        <v>113</v>
      </c>
      <c r="C26" s="32">
        <v>55000</v>
      </c>
    </row>
    <row r="27" spans="1:3" s="7" customFormat="1" ht="26.25" customHeight="1">
      <c r="A27" s="51">
        <v>10</v>
      </c>
      <c r="B27" s="27" t="s">
        <v>114</v>
      </c>
      <c r="C27" s="32">
        <v>11000</v>
      </c>
    </row>
    <row r="28" spans="1:3" s="7" customFormat="1" ht="26.25" customHeight="1">
      <c r="A28" s="50">
        <v>11</v>
      </c>
      <c r="B28" s="27" t="s">
        <v>115</v>
      </c>
      <c r="C28" s="32">
        <v>16000</v>
      </c>
    </row>
    <row r="29" spans="1:3" s="7" customFormat="1" ht="26.25" customHeight="1">
      <c r="A29" s="51">
        <v>12</v>
      </c>
      <c r="B29" s="27" t="s">
        <v>116</v>
      </c>
      <c r="C29" s="32">
        <v>60000</v>
      </c>
    </row>
    <row r="30" spans="1:3" s="7" customFormat="1" ht="26.25" customHeight="1">
      <c r="A30" s="50">
        <v>13</v>
      </c>
      <c r="B30" s="27" t="s">
        <v>117</v>
      </c>
      <c r="C30" s="32">
        <v>22500</v>
      </c>
    </row>
    <row r="31" spans="1:3" s="7" customFormat="1" ht="26.25" customHeight="1">
      <c r="A31" s="51">
        <v>14</v>
      </c>
      <c r="B31" s="27" t="s">
        <v>118</v>
      </c>
      <c r="C31" s="32">
        <v>21000</v>
      </c>
    </row>
    <row r="32" spans="1:3" ht="18" customHeight="1">
      <c r="A32" s="50"/>
      <c r="B32" s="18" t="s">
        <v>22</v>
      </c>
      <c r="C32" s="48">
        <f>SUM(C5:C31)</f>
        <v>1552042.6</v>
      </c>
    </row>
    <row r="33" spans="2:3" ht="12.75">
      <c r="B33" s="7"/>
      <c r="C33" s="49"/>
    </row>
    <row r="34" spans="2:3" ht="12.75">
      <c r="B34" s="7"/>
      <c r="C34" s="49"/>
    </row>
    <row r="35" spans="2:3" ht="12.75">
      <c r="B35" s="7"/>
      <c r="C35" s="49"/>
    </row>
    <row r="36" spans="2:3" ht="12.75">
      <c r="B36" s="7"/>
      <c r="C36" s="49"/>
    </row>
    <row r="37" spans="2:3" ht="12.75">
      <c r="B37" s="7"/>
      <c r="C37" s="49"/>
    </row>
    <row r="38" spans="2:3" ht="12.75">
      <c r="B38" s="7"/>
      <c r="C38" s="49"/>
    </row>
    <row r="39" spans="2:3" ht="12.75">
      <c r="B39" s="7"/>
      <c r="C39" s="49"/>
    </row>
    <row r="40" spans="2:3" ht="12.75">
      <c r="B40" s="7"/>
      <c r="C40" s="49"/>
    </row>
    <row r="41" spans="2:3" ht="12.75">
      <c r="B41" s="7"/>
      <c r="C41" s="49"/>
    </row>
    <row r="42" spans="2:3" ht="12.75">
      <c r="B42" s="7"/>
      <c r="C42" s="49"/>
    </row>
  </sheetData>
  <sheetProtection/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="60" zoomScalePageLayoutView="0" workbookViewId="0" topLeftCell="A1">
      <selection activeCell="G32" sqref="G32"/>
    </sheetView>
  </sheetViews>
  <sheetFormatPr defaultColWidth="9.140625" defaultRowHeight="12.75"/>
  <cols>
    <col min="1" max="1" width="5.00390625" style="117" customWidth="1"/>
    <col min="2" max="2" width="28.57421875" style="11" customWidth="1"/>
    <col min="3" max="3" width="28.28125" style="11" customWidth="1"/>
    <col min="4" max="4" width="25.8515625" style="11" customWidth="1"/>
    <col min="5" max="5" width="13.421875" style="97" customWidth="1"/>
    <col min="6" max="6" width="16.8515625" style="11" customWidth="1"/>
    <col min="7" max="7" width="19.00390625" style="77" customWidth="1"/>
    <col min="8" max="8" width="32.28125" style="11" customWidth="1"/>
    <col min="9" max="9" width="19.421875" style="11" customWidth="1"/>
    <col min="10" max="10" width="28.28125" style="11" customWidth="1"/>
    <col min="11" max="16384" width="9.140625" style="11" customWidth="1"/>
  </cols>
  <sheetData>
    <row r="1" spans="2:9" ht="12.75">
      <c r="B1" s="21" t="s">
        <v>84</v>
      </c>
      <c r="I1" s="21"/>
    </row>
    <row r="2" spans="1:10" ht="51">
      <c r="A2" s="172" t="s">
        <v>6</v>
      </c>
      <c r="B2" s="67" t="s">
        <v>43</v>
      </c>
      <c r="C2" s="68" t="s">
        <v>44</v>
      </c>
      <c r="D2" s="68" t="s">
        <v>45</v>
      </c>
      <c r="E2" s="68" t="s">
        <v>33</v>
      </c>
      <c r="F2" s="68" t="s">
        <v>46</v>
      </c>
      <c r="G2" s="88" t="s">
        <v>47</v>
      </c>
      <c r="H2" s="68" t="s">
        <v>48</v>
      </c>
      <c r="I2" s="68" t="s">
        <v>49</v>
      </c>
      <c r="J2" s="68" t="s">
        <v>50</v>
      </c>
    </row>
    <row r="3" spans="1:10" ht="12.75">
      <c r="A3" s="256" t="s">
        <v>111</v>
      </c>
      <c r="B3" s="257"/>
      <c r="C3" s="257"/>
      <c r="D3" s="258"/>
      <c r="E3" s="92"/>
      <c r="F3" s="175"/>
      <c r="G3" s="176"/>
      <c r="H3" s="175"/>
      <c r="I3" s="175"/>
      <c r="J3" s="175"/>
    </row>
    <row r="4" spans="1:10" ht="25.5">
      <c r="A4" s="173">
        <v>1</v>
      </c>
      <c r="B4" s="85" t="s">
        <v>448</v>
      </c>
      <c r="C4" s="177">
        <v>196</v>
      </c>
      <c r="D4" s="178" t="s">
        <v>449</v>
      </c>
      <c r="E4" s="93">
        <v>1997</v>
      </c>
      <c r="F4" s="179" t="s">
        <v>450</v>
      </c>
      <c r="G4" s="180">
        <v>6000</v>
      </c>
      <c r="H4" s="181"/>
      <c r="I4" s="181" t="s">
        <v>123</v>
      </c>
      <c r="J4" s="181" t="s">
        <v>451</v>
      </c>
    </row>
    <row r="5" spans="1:10" ht="12.75">
      <c r="A5" s="174">
        <v>2</v>
      </c>
      <c r="B5" s="69" t="s">
        <v>452</v>
      </c>
      <c r="C5" s="182">
        <v>88229</v>
      </c>
      <c r="D5" s="183" t="s">
        <v>453</v>
      </c>
      <c r="E5" s="94">
        <v>2013</v>
      </c>
      <c r="F5" s="184" t="s">
        <v>454</v>
      </c>
      <c r="G5" s="185">
        <v>3048.17</v>
      </c>
      <c r="H5" s="184"/>
      <c r="I5" s="181" t="s">
        <v>123</v>
      </c>
      <c r="J5" s="181" t="s">
        <v>451</v>
      </c>
    </row>
    <row r="6" spans="1:10" ht="12.75">
      <c r="A6" s="173">
        <v>3</v>
      </c>
      <c r="B6" s="70" t="s">
        <v>455</v>
      </c>
      <c r="C6" s="186">
        <v>2236108937</v>
      </c>
      <c r="D6" s="187" t="s">
        <v>456</v>
      </c>
      <c r="E6" s="95">
        <v>2009</v>
      </c>
      <c r="F6" s="188" t="s">
        <v>457</v>
      </c>
      <c r="G6" s="189">
        <v>3000</v>
      </c>
      <c r="H6" s="188"/>
      <c r="I6" s="181" t="s">
        <v>123</v>
      </c>
      <c r="J6" s="181" t="s">
        <v>451</v>
      </c>
    </row>
    <row r="7" spans="1:10" ht="25.5">
      <c r="A7" s="174">
        <v>4</v>
      </c>
      <c r="B7" s="85" t="s">
        <v>458</v>
      </c>
      <c r="C7" s="190">
        <v>85</v>
      </c>
      <c r="D7" s="191" t="s">
        <v>459</v>
      </c>
      <c r="E7" s="94">
        <v>1994</v>
      </c>
      <c r="F7" s="179" t="s">
        <v>450</v>
      </c>
      <c r="G7" s="185">
        <v>5000</v>
      </c>
      <c r="H7" s="184"/>
      <c r="I7" s="181" t="s">
        <v>123</v>
      </c>
      <c r="J7" s="181" t="s">
        <v>460</v>
      </c>
    </row>
    <row r="8" spans="1:10" ht="25.5">
      <c r="A8" s="173">
        <v>5</v>
      </c>
      <c r="B8" s="71" t="s">
        <v>461</v>
      </c>
      <c r="C8" s="192">
        <v>82</v>
      </c>
      <c r="D8" s="193" t="s">
        <v>462</v>
      </c>
      <c r="E8" s="95">
        <v>1994</v>
      </c>
      <c r="F8" s="188" t="s">
        <v>463</v>
      </c>
      <c r="G8" s="189">
        <v>3000</v>
      </c>
      <c r="H8" s="188"/>
      <c r="I8" s="181" t="s">
        <v>123</v>
      </c>
      <c r="J8" s="181" t="s">
        <v>460</v>
      </c>
    </row>
    <row r="9" spans="1:10" ht="25.5">
      <c r="A9" s="174">
        <v>6</v>
      </c>
      <c r="B9" s="71" t="s">
        <v>461</v>
      </c>
      <c r="C9" s="190">
        <v>87</v>
      </c>
      <c r="D9" s="193" t="s">
        <v>464</v>
      </c>
      <c r="E9" s="95">
        <v>1994</v>
      </c>
      <c r="F9" s="188" t="s">
        <v>463</v>
      </c>
      <c r="G9" s="185">
        <v>3000</v>
      </c>
      <c r="H9" s="184"/>
      <c r="I9" s="181" t="s">
        <v>123</v>
      </c>
      <c r="J9" s="181" t="s">
        <v>460</v>
      </c>
    </row>
    <row r="10" spans="1:10" ht="38.25">
      <c r="A10" s="173">
        <v>7</v>
      </c>
      <c r="B10" s="69" t="s">
        <v>465</v>
      </c>
      <c r="C10" s="194">
        <v>1053288</v>
      </c>
      <c r="D10" s="195" t="s">
        <v>466</v>
      </c>
      <c r="E10" s="95">
        <v>2012</v>
      </c>
      <c r="F10" s="196" t="s">
        <v>467</v>
      </c>
      <c r="G10" s="189">
        <v>15000</v>
      </c>
      <c r="H10" s="188"/>
      <c r="I10" s="181" t="s">
        <v>123</v>
      </c>
      <c r="J10" s="196" t="s">
        <v>468</v>
      </c>
    </row>
    <row r="11" spans="1:10" ht="38.25">
      <c r="A11" s="174">
        <v>8</v>
      </c>
      <c r="B11" s="69" t="s">
        <v>465</v>
      </c>
      <c r="C11" s="194">
        <v>130774</v>
      </c>
      <c r="D11" s="195" t="s">
        <v>466</v>
      </c>
      <c r="E11" s="95">
        <v>2012</v>
      </c>
      <c r="F11" s="196" t="s">
        <v>467</v>
      </c>
      <c r="G11" s="185">
        <v>15000</v>
      </c>
      <c r="H11" s="184"/>
      <c r="I11" s="181" t="s">
        <v>123</v>
      </c>
      <c r="J11" s="196" t="s">
        <v>468</v>
      </c>
    </row>
    <row r="12" spans="1:10" ht="25.5">
      <c r="A12" s="173">
        <v>9</v>
      </c>
      <c r="B12" s="69" t="s">
        <v>469</v>
      </c>
      <c r="C12" s="194">
        <v>162</v>
      </c>
      <c r="D12" s="193" t="s">
        <v>470</v>
      </c>
      <c r="E12" s="95">
        <v>1990</v>
      </c>
      <c r="F12" s="188" t="s">
        <v>471</v>
      </c>
      <c r="G12" s="189">
        <v>3600</v>
      </c>
      <c r="H12" s="188"/>
      <c r="I12" s="181" t="s">
        <v>123</v>
      </c>
      <c r="J12" s="196" t="s">
        <v>468</v>
      </c>
    </row>
    <row r="13" spans="1:10" ht="25.5">
      <c r="A13" s="174">
        <v>10</v>
      </c>
      <c r="B13" s="72" t="s">
        <v>472</v>
      </c>
      <c r="C13" s="197">
        <v>23097</v>
      </c>
      <c r="D13" s="198" t="s">
        <v>473</v>
      </c>
      <c r="E13" s="94">
        <v>2012</v>
      </c>
      <c r="F13" s="184" t="s">
        <v>474</v>
      </c>
      <c r="G13" s="265">
        <v>134959.24</v>
      </c>
      <c r="H13" s="184"/>
      <c r="I13" s="184" t="s">
        <v>123</v>
      </c>
      <c r="J13" s="199" t="s">
        <v>475</v>
      </c>
    </row>
    <row r="14" spans="1:10" ht="25.5">
      <c r="A14" s="173">
        <v>11</v>
      </c>
      <c r="B14" s="207" t="s">
        <v>476</v>
      </c>
      <c r="C14" s="194">
        <v>23101</v>
      </c>
      <c r="D14" s="198" t="s">
        <v>477</v>
      </c>
      <c r="E14" s="94">
        <v>2012</v>
      </c>
      <c r="F14" s="184" t="s">
        <v>474</v>
      </c>
      <c r="G14" s="266"/>
      <c r="H14" s="184"/>
      <c r="I14" s="184" t="s">
        <v>123</v>
      </c>
      <c r="J14" s="199" t="s">
        <v>475</v>
      </c>
    </row>
    <row r="15" spans="1:10" ht="12.75">
      <c r="A15" s="259" t="s">
        <v>0</v>
      </c>
      <c r="B15" s="260"/>
      <c r="C15" s="260"/>
      <c r="D15" s="260"/>
      <c r="E15" s="260"/>
      <c r="F15" s="261"/>
      <c r="G15" s="200">
        <f>SUM(G4:G14)</f>
        <v>191607.40999999997</v>
      </c>
      <c r="H15" s="184"/>
      <c r="I15" s="184"/>
      <c r="J15" s="184"/>
    </row>
    <row r="16" spans="1:10" ht="12.75">
      <c r="A16" s="256" t="s">
        <v>535</v>
      </c>
      <c r="B16" s="257"/>
      <c r="C16" s="257"/>
      <c r="D16" s="258"/>
      <c r="E16" s="96"/>
      <c r="F16" s="96"/>
      <c r="G16" s="201"/>
      <c r="H16" s="96"/>
      <c r="I16" s="96"/>
      <c r="J16" s="96"/>
    </row>
    <row r="17" spans="1:10" ht="51">
      <c r="A17" s="174">
        <v>1</v>
      </c>
      <c r="B17" s="69" t="s">
        <v>536</v>
      </c>
      <c r="C17" s="202" t="s">
        <v>537</v>
      </c>
      <c r="D17" s="202" t="s">
        <v>538</v>
      </c>
      <c r="E17" s="95">
        <v>2012</v>
      </c>
      <c r="F17" s="184" t="s">
        <v>543</v>
      </c>
      <c r="G17" s="185">
        <v>308966.2</v>
      </c>
      <c r="H17" s="199" t="s">
        <v>544</v>
      </c>
      <c r="I17" s="184" t="s">
        <v>426</v>
      </c>
      <c r="J17" s="184" t="s">
        <v>509</v>
      </c>
    </row>
    <row r="18" spans="1:10" ht="25.5">
      <c r="A18" s="174">
        <v>2</v>
      </c>
      <c r="B18" s="87" t="s">
        <v>539</v>
      </c>
      <c r="C18" s="203" t="s">
        <v>540</v>
      </c>
      <c r="D18" s="198"/>
      <c r="E18" s="95">
        <v>2011</v>
      </c>
      <c r="F18" s="184" t="s">
        <v>541</v>
      </c>
      <c r="G18" s="185">
        <v>13000</v>
      </c>
      <c r="H18" s="184" t="s">
        <v>542</v>
      </c>
      <c r="I18" s="184" t="s">
        <v>426</v>
      </c>
      <c r="J18" s="184" t="s">
        <v>509</v>
      </c>
    </row>
    <row r="19" spans="1:10" ht="12.75">
      <c r="A19" s="262" t="s">
        <v>0</v>
      </c>
      <c r="B19" s="263"/>
      <c r="C19" s="263"/>
      <c r="D19" s="263"/>
      <c r="E19" s="263"/>
      <c r="F19" s="264"/>
      <c r="G19" s="154">
        <f>SUM(G17:G18)</f>
        <v>321966.2</v>
      </c>
      <c r="H19" s="171"/>
      <c r="I19" s="171"/>
      <c r="J19" s="171"/>
    </row>
    <row r="20" spans="1:10" ht="12.75">
      <c r="A20" s="256" t="s">
        <v>576</v>
      </c>
      <c r="B20" s="257"/>
      <c r="C20" s="257"/>
      <c r="D20" s="258"/>
      <c r="E20" s="96"/>
      <c r="F20" s="96"/>
      <c r="G20" s="201"/>
      <c r="H20" s="96"/>
      <c r="I20" s="96"/>
      <c r="J20" s="96"/>
    </row>
    <row r="21" spans="1:10" ht="25.5">
      <c r="A21" s="174">
        <v>1</v>
      </c>
      <c r="B21" s="91" t="s">
        <v>577</v>
      </c>
      <c r="C21" s="202">
        <v>1337</v>
      </c>
      <c r="D21" s="202" t="s">
        <v>578</v>
      </c>
      <c r="E21" s="95">
        <v>2002</v>
      </c>
      <c r="F21" s="184" t="s">
        <v>579</v>
      </c>
      <c r="G21" s="185">
        <v>76626.61</v>
      </c>
      <c r="H21" s="199" t="s">
        <v>580</v>
      </c>
      <c r="I21" s="184" t="s">
        <v>426</v>
      </c>
      <c r="J21" s="204" t="s">
        <v>558</v>
      </c>
    </row>
    <row r="22" spans="1:10" ht="12.75">
      <c r="A22" s="262" t="s">
        <v>0</v>
      </c>
      <c r="B22" s="263"/>
      <c r="C22" s="263"/>
      <c r="D22" s="263"/>
      <c r="E22" s="263"/>
      <c r="F22" s="264"/>
      <c r="G22" s="154">
        <f>SUM(G21:G21)</f>
        <v>76626.61</v>
      </c>
      <c r="H22" s="171"/>
      <c r="I22" s="171"/>
      <c r="J22" s="171"/>
    </row>
    <row r="23" spans="1:10" ht="12.75">
      <c r="A23" s="256" t="s">
        <v>614</v>
      </c>
      <c r="B23" s="257"/>
      <c r="C23" s="257"/>
      <c r="D23" s="258"/>
      <c r="E23" s="96"/>
      <c r="F23" s="96"/>
      <c r="G23" s="201"/>
      <c r="H23" s="96"/>
      <c r="I23" s="96"/>
      <c r="J23" s="96"/>
    </row>
    <row r="24" spans="1:10" ht="25.5">
      <c r="A24" s="174">
        <v>1</v>
      </c>
      <c r="B24" s="91" t="s">
        <v>615</v>
      </c>
      <c r="C24" s="202"/>
      <c r="D24" s="202" t="s">
        <v>616</v>
      </c>
      <c r="E24" s="95">
        <v>2002</v>
      </c>
      <c r="F24" s="184" t="s">
        <v>617</v>
      </c>
      <c r="G24" s="185">
        <v>60578.62</v>
      </c>
      <c r="H24" s="199"/>
      <c r="I24" s="184" t="s">
        <v>426</v>
      </c>
      <c r="J24" s="204" t="s">
        <v>705</v>
      </c>
    </row>
    <row r="25" spans="1:10" ht="12.75">
      <c r="A25" s="262" t="s">
        <v>0</v>
      </c>
      <c r="B25" s="263"/>
      <c r="C25" s="263"/>
      <c r="D25" s="263"/>
      <c r="E25" s="263"/>
      <c r="F25" s="264"/>
      <c r="G25" s="154">
        <f>SUM(G24:G24)</f>
        <v>60578.62</v>
      </c>
      <c r="H25" s="171"/>
      <c r="I25" s="171"/>
      <c r="J25" s="171"/>
    </row>
    <row r="26" spans="1:10" ht="12.75">
      <c r="A26" s="267" t="s">
        <v>620</v>
      </c>
      <c r="B26" s="268"/>
      <c r="C26" s="268"/>
      <c r="D26" s="269"/>
      <c r="E26" s="96"/>
      <c r="F26" s="96"/>
      <c r="G26" s="201"/>
      <c r="H26" s="96"/>
      <c r="I26" s="96"/>
      <c r="J26" s="96"/>
    </row>
    <row r="27" spans="1:10" ht="38.25">
      <c r="A27" s="174">
        <v>1</v>
      </c>
      <c r="B27" s="91" t="s">
        <v>651</v>
      </c>
      <c r="C27" s="202" t="s">
        <v>652</v>
      </c>
      <c r="D27" s="202" t="s">
        <v>653</v>
      </c>
      <c r="E27" s="105" t="s">
        <v>654</v>
      </c>
      <c r="F27" s="199"/>
      <c r="G27" s="205">
        <v>23351.6</v>
      </c>
      <c r="H27" s="199"/>
      <c r="I27" s="199" t="s">
        <v>426</v>
      </c>
      <c r="J27" s="206" t="s">
        <v>655</v>
      </c>
    </row>
    <row r="28" spans="1:10" ht="12.75">
      <c r="A28" s="262" t="s">
        <v>0</v>
      </c>
      <c r="B28" s="263"/>
      <c r="C28" s="263"/>
      <c r="D28" s="263"/>
      <c r="E28" s="263"/>
      <c r="F28" s="264"/>
      <c r="G28" s="154">
        <f>SUM(G27:G27)</f>
        <v>23351.6</v>
      </c>
      <c r="H28" s="171"/>
      <c r="I28" s="171"/>
      <c r="J28" s="171"/>
    </row>
    <row r="29" spans="1:10" ht="12.75">
      <c r="A29" s="256" t="s">
        <v>673</v>
      </c>
      <c r="B29" s="257"/>
      <c r="C29" s="257"/>
      <c r="D29" s="258"/>
      <c r="E29" s="96"/>
      <c r="F29" s="96"/>
      <c r="G29" s="201"/>
      <c r="H29" s="96"/>
      <c r="I29" s="96"/>
      <c r="J29" s="96"/>
    </row>
    <row r="30" spans="1:10" ht="25.5">
      <c r="A30" s="174" t="s">
        <v>698</v>
      </c>
      <c r="B30" s="91" t="s">
        <v>699</v>
      </c>
      <c r="C30" s="202" t="s">
        <v>700</v>
      </c>
      <c r="D30" s="202" t="s">
        <v>701</v>
      </c>
      <c r="E30" s="105" t="s">
        <v>702</v>
      </c>
      <c r="F30" s="199" t="s">
        <v>703</v>
      </c>
      <c r="G30" s="205">
        <v>8000</v>
      </c>
      <c r="H30" s="199"/>
      <c r="I30" s="199" t="s">
        <v>426</v>
      </c>
      <c r="J30" s="206" t="s">
        <v>704</v>
      </c>
    </row>
    <row r="31" spans="1:10" ht="13.5" thickBot="1">
      <c r="A31" s="262" t="s">
        <v>0</v>
      </c>
      <c r="B31" s="263"/>
      <c r="C31" s="263"/>
      <c r="D31" s="263"/>
      <c r="E31" s="263"/>
      <c r="F31" s="264"/>
      <c r="G31" s="154">
        <f>SUM(G30:G30)</f>
        <v>8000</v>
      </c>
      <c r="H31" s="171"/>
      <c r="I31" s="171"/>
      <c r="J31" s="171"/>
    </row>
    <row r="32" spans="5:7" ht="13.5" thickBot="1">
      <c r="E32" s="217" t="s">
        <v>76</v>
      </c>
      <c r="F32" s="218"/>
      <c r="G32" s="81">
        <f>G31+G28+G25+G22+G19+G15</f>
        <v>682130.44</v>
      </c>
    </row>
  </sheetData>
  <sheetProtection/>
  <mergeCells count="14">
    <mergeCell ref="E32:F32"/>
    <mergeCell ref="A29:D29"/>
    <mergeCell ref="A31:F31"/>
    <mergeCell ref="A22:F22"/>
    <mergeCell ref="A23:D23"/>
    <mergeCell ref="A25:F25"/>
    <mergeCell ref="A26:D26"/>
    <mergeCell ref="A28:F28"/>
    <mergeCell ref="A3:D3"/>
    <mergeCell ref="A16:D16"/>
    <mergeCell ref="A15:F15"/>
    <mergeCell ref="A19:F19"/>
    <mergeCell ref="G13:G14"/>
    <mergeCell ref="A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2.75"/>
  <cols>
    <col min="1" max="1" width="4.140625" style="52" customWidth="1"/>
    <col min="2" max="2" width="53.28125" style="0" customWidth="1"/>
    <col min="3" max="3" width="37.57421875" style="0" customWidth="1"/>
  </cols>
  <sheetData>
    <row r="1" spans="2:3" ht="15" customHeight="1">
      <c r="B1" s="21" t="s">
        <v>52</v>
      </c>
      <c r="C1" s="57"/>
    </row>
    <row r="2" ht="12.75">
      <c r="B2" s="21"/>
    </row>
    <row r="3" spans="1:4" ht="69" customHeight="1">
      <c r="A3" s="270" t="s">
        <v>545</v>
      </c>
      <c r="B3" s="270"/>
      <c r="C3" s="270"/>
      <c r="D3" s="59"/>
    </row>
    <row r="4" spans="1:4" ht="9" customHeight="1">
      <c r="A4" s="58"/>
      <c r="B4" s="58"/>
      <c r="C4" s="58"/>
      <c r="D4" s="59"/>
    </row>
    <row r="6" spans="1:3" ht="30.75" customHeight="1">
      <c r="A6" s="60" t="s">
        <v>24</v>
      </c>
      <c r="B6" s="60" t="s">
        <v>39</v>
      </c>
      <c r="C6" s="61" t="s">
        <v>40</v>
      </c>
    </row>
    <row r="7" spans="1:3" ht="17.25" customHeight="1">
      <c r="A7" s="271" t="s">
        <v>111</v>
      </c>
      <c r="B7" s="272"/>
      <c r="C7" s="273"/>
    </row>
    <row r="8" spans="1:3" ht="25.5">
      <c r="A8" s="50">
        <v>1</v>
      </c>
      <c r="B8" s="86" t="s">
        <v>478</v>
      </c>
      <c r="C8" s="61" t="s">
        <v>166</v>
      </c>
    </row>
    <row r="9" spans="1:3" ht="18" customHeight="1">
      <c r="A9" s="50">
        <v>2</v>
      </c>
      <c r="B9" s="86" t="s">
        <v>479</v>
      </c>
      <c r="C9" s="61" t="s">
        <v>189</v>
      </c>
    </row>
  </sheetData>
  <sheetProtection/>
  <mergeCells count="2">
    <mergeCell ref="A3:C3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2014-05-13T14:14:05Z</cp:lastPrinted>
  <dcterms:created xsi:type="dcterms:W3CDTF">2004-04-21T13:58:08Z</dcterms:created>
  <dcterms:modified xsi:type="dcterms:W3CDTF">2014-05-14T07:11:57Z</dcterms:modified>
  <cp:category/>
  <cp:version/>
  <cp:contentType/>
  <cp:contentStatus/>
</cp:coreProperties>
</file>