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85" windowWidth="12000" windowHeight="3120" activeTab="1"/>
  </bookViews>
  <sheets>
    <sheet name="budynki" sheetId="1" r:id="rId1"/>
    <sheet name="elektronika " sheetId="2" r:id="rId2"/>
    <sheet name="komunikacja" sheetId="3" r:id="rId3"/>
    <sheet name="szkody" sheetId="4" r:id="rId4"/>
    <sheet name="środki trwałe" sheetId="5" r:id="rId5"/>
    <sheet name="informacje ogólne" sheetId="6" r:id="rId6"/>
    <sheet name="OSP i Sołtysi" sheetId="7" r:id="rId7"/>
    <sheet name="Drogi" sheetId="8" r:id="rId8"/>
    <sheet name="lokalizacje" sheetId="9" r:id="rId9"/>
  </sheets>
  <definedNames>
    <definedName name="_xlnm.Print_Area" localSheetId="0">'budynki'!$A$1:$G$81</definedName>
    <definedName name="_xlnm.Print_Area" localSheetId="1">'elektronika '!$A$1:$D$123</definedName>
    <definedName name="_xlnm.Print_Area" localSheetId="2">'komunikacja'!$A$1:$U$31</definedName>
    <definedName name="_xlnm.Print_Area" localSheetId="3">'szkody'!$A$1:$D$27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<sst xmlns="http://schemas.openxmlformats.org/spreadsheetml/2006/main" count="908" uniqueCount="551">
  <si>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</si>
  <si>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</si>
  <si>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</si>
  <si>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</si>
  <si>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</si>
  <si>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</si>
  <si>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</si>
  <si>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</si>
  <si>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</si>
  <si>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SUMA:</t>
  </si>
  <si>
    <t>Nazwa budynku/budowli</t>
  </si>
  <si>
    <t>Rok budowy</t>
  </si>
  <si>
    <t>Rodzaj wartości</t>
  </si>
  <si>
    <t>L.p.</t>
  </si>
  <si>
    <t>Nazwa jednostki</t>
  </si>
  <si>
    <t>NIP</t>
  </si>
  <si>
    <t>REGON</t>
  </si>
  <si>
    <t>Liczba pracowników</t>
  </si>
  <si>
    <t>Liczba uczniów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</si>
  <si>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</si>
  <si>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</si>
  <si>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</si>
  <si>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</si>
  <si>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</si>
  <si>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</si>
  <si>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</si>
  <si>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</si>
  <si>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</si>
  <si>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</si>
  <si>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</si>
  <si>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</si>
  <si>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Wartość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</si>
  <si>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</si>
  <si>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</si>
  <si>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</si>
  <si>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</si>
  <si>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</si>
  <si>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</si>
  <si>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</si>
  <si>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</si>
  <si>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</si>
  <si>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</si>
  <si>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</si>
  <si>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</si>
  <si>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</si>
  <si>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</si>
  <si>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INFORMACJA O MAJĄTKU TRWAŁYM/OBROTOWYM</t>
  </si>
  <si>
    <t xml:space="preserve">wartość pojazdu (z VAT)              </t>
  </si>
  <si>
    <t>Wyposażenie dodatkowe</t>
  </si>
  <si>
    <t>Razem sprzęt stacjonarny</t>
  </si>
  <si>
    <t>Razem sprzęt przenośny</t>
  </si>
  <si>
    <t>Razem monitoring wizyjny</t>
  </si>
  <si>
    <t xml:space="preserve">Okres ubezpieczenia OC i NW </t>
  </si>
  <si>
    <t xml:space="preserve">Okres ubezpieczenia AC i KR </t>
  </si>
  <si>
    <t>Poj. silnika</t>
  </si>
  <si>
    <t>Lokalizacja (adres)</t>
  </si>
  <si>
    <t>Zabezpieczenia (znane zabezpieczenia p-poż i przeciw kradzieżowe)</t>
  </si>
  <si>
    <t>Urządzenia i wyposażenie</t>
  </si>
  <si>
    <t>Wykaz monitoringu wizyjnego</t>
  </si>
  <si>
    <t>Wykaz budynków i budowli w Gminie Mokrsko</t>
  </si>
  <si>
    <t>1. Urząd Gminy</t>
  </si>
  <si>
    <t>Budynek biurowy UG</t>
  </si>
  <si>
    <t>Garaż typu Siebau blaszany</t>
  </si>
  <si>
    <t>Baza Sprzętowo- Transportowa</t>
  </si>
  <si>
    <t>Magazyn ożarów były SKR</t>
  </si>
  <si>
    <t>Stacja Uzdatniania Wody</t>
  </si>
  <si>
    <t>Oczyszczalnia Ścieków</t>
  </si>
  <si>
    <t>Magazyn surowców/budynek blaszany</t>
  </si>
  <si>
    <t>Budynek komunalny (ośrodek zdrowia,budynki mieszkalne połączone)</t>
  </si>
  <si>
    <t>Budynek komunalny (ośrodek zdrowia, pomieszczenie biurowe, biblioteka,budynki mieszkalne połączone)</t>
  </si>
  <si>
    <t>Budynek komunalny/Budynek Podworski</t>
  </si>
  <si>
    <t>Budynek komunalny/mieszkalny</t>
  </si>
  <si>
    <t>Zbiornik Wodny</t>
  </si>
  <si>
    <t>1976,remont 2008,2009</t>
  </si>
  <si>
    <t>1996 modernizacja  2004</t>
  </si>
  <si>
    <t>1996 modrnizacja 2004</t>
  </si>
  <si>
    <t>przed 1939</t>
  </si>
  <si>
    <t>remontowany 2010</t>
  </si>
  <si>
    <t>księgowa brutto</t>
  </si>
  <si>
    <t>Gaśnica,kraty na oknach, czujniki alarmowe, hydranty</t>
  </si>
  <si>
    <t>Gaśnice, koc gaśniczy, czujnik alarmowy, gaśnica 6 kg ABC, ogrodzenie</t>
  </si>
  <si>
    <t>Gaśnice, czujnik alarmowy, ogrodzenie</t>
  </si>
  <si>
    <t>Czujnik alarmowy</t>
  </si>
  <si>
    <t>Gaśnice</t>
  </si>
  <si>
    <t>Gaśnice, koc azbestowy</t>
  </si>
  <si>
    <t>Gaśnice 2 szt.</t>
  </si>
  <si>
    <t>Mokrsko 231</t>
  </si>
  <si>
    <t>przy budynku urzędu gminy 231</t>
  </si>
  <si>
    <t>Mokrsko 277</t>
  </si>
  <si>
    <t>Ożarów</t>
  </si>
  <si>
    <t>Mokrsko 264a</t>
  </si>
  <si>
    <t>Mokrsko 200 B</t>
  </si>
  <si>
    <t>Mokrsko 200b</t>
  </si>
  <si>
    <t>Ożarów 1</t>
  </si>
  <si>
    <t>Mokrsko 233</t>
  </si>
  <si>
    <t>Mokrsko 267 a</t>
  </si>
  <si>
    <t>Mokrsko 269 b</t>
  </si>
  <si>
    <t>Ożarów 188 a</t>
  </si>
  <si>
    <t>Brzeziny</t>
  </si>
  <si>
    <t>Mokrsko 279</t>
  </si>
  <si>
    <t>Mokrsko 273 a</t>
  </si>
  <si>
    <t>Ożarów 7</t>
  </si>
  <si>
    <t>Ożarów 21</t>
  </si>
  <si>
    <t>Krzyworzeka 251</t>
  </si>
  <si>
    <t>ODNOWA CENTRUM WSI KRZYWORZEKA - OBIEKT SPORTOWY- BOISKO</t>
  </si>
  <si>
    <t>Krzyworzeka przy PSP Krzyworzeka</t>
  </si>
  <si>
    <t xml:space="preserve">ODNOWA CENTRUM WSI KOMORNIKI - ŚWIETLICA WIEJSKA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</si>
  <si>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Alarm</t>
  </si>
  <si>
    <t>Komorniki 7 A</t>
  </si>
  <si>
    <t>2. OSP Mokrsko</t>
  </si>
  <si>
    <t>Budynek</t>
  </si>
  <si>
    <t>Alarm,kraty- gaaraż i zamki, gaśnice, hydrant - ok..100 m  od budynku</t>
  </si>
  <si>
    <t>3. OSP Krzyworzeka</t>
  </si>
  <si>
    <t>Gaśnice proszkowe 6 kg-3 szt., gaśnice śniegowe- 2 szt., kraty na parterze.antywłamaniowa, drzwi garażowe-żaluzjowe-1 szt, drzwi drewniane - 1 szt.(zamki zwykłe), hydrant - ok..100 m</t>
  </si>
  <si>
    <t>Krzyworzeka 168</t>
  </si>
  <si>
    <t>4. OSP Ożarów</t>
  </si>
  <si>
    <t>Budynek Straży</t>
  </si>
  <si>
    <t>1979,remont 2009</t>
  </si>
  <si>
    <t>w baksach garażowych są kraty w oknach,drzwi na zamek</t>
  </si>
  <si>
    <t>Ożarów 2</t>
  </si>
  <si>
    <t>5. OSP Komorniki</t>
  </si>
  <si>
    <t>w boksach garażowych są kraty w oknach,drzwi na zamek</t>
  </si>
  <si>
    <t>6. OSP Chotów</t>
  </si>
  <si>
    <t>drzwi drewniane - 2 szt. (zamki zwykłe)</t>
  </si>
  <si>
    <t>Chotów</t>
  </si>
  <si>
    <t>Budynek "Dom Ludowy Strażaka"</t>
  </si>
  <si>
    <t>Gśnice pianowe  - 1 szt., kraty na parterze, drzwi drewniane - 3 szt.(po 2 zamki zwykłe)</t>
  </si>
  <si>
    <t>Chotów 94 b</t>
  </si>
  <si>
    <t>7. OSP Słupsko</t>
  </si>
  <si>
    <t>Gaśnice pianowe -2 szt.kraty na oknach na parterze, drwniane drzwi - 2 szt.i metalowe drzwi 1 szt. (zamki zwykłe)</t>
  </si>
  <si>
    <t>Słupsko 29 a</t>
  </si>
  <si>
    <t>8. Publiczna Szkoła Podstawowa Mokrsko</t>
  </si>
  <si>
    <t>Budynek dydaktyczny</t>
  </si>
  <si>
    <t>1939,1991,1994 oddano do użytku</t>
  </si>
  <si>
    <t xml:space="preserve"> gaśnice proszkowe 13 szt - 4kg, 1szt -2kg, 1 szt.-6kg ,  hydranty  - 10, urządzenia alarmowe i kraty w oknach - pracownie komputerowe na pietrze, automatyczny systemoddymiania klatki schodowej w przedszkolu, klatka schodowa w  przedszkolu obudowana drzwiami przeciwpożarowymi , drzwi -9   w tym troje drzwi x 2 zamki Gerda, monitoring                </t>
  </si>
  <si>
    <t>Mokrsko 254</t>
  </si>
  <si>
    <t>Gmina Mokrsko Rozbudowa Budynku Szkolnego etap II</t>
  </si>
  <si>
    <t>Rozbudowa ŚDS w Mokrsku do Budynku Szkolnego</t>
  </si>
  <si>
    <t>Ogrodzenie</t>
  </si>
  <si>
    <t>2009 nowe ogrodzenie</t>
  </si>
  <si>
    <t>Osadnik ścieków</t>
  </si>
  <si>
    <t>Zasilenie</t>
  </si>
  <si>
    <t>Kanalizacja</t>
  </si>
  <si>
    <t>Komin</t>
  </si>
  <si>
    <t>Kotłownia</t>
  </si>
  <si>
    <t xml:space="preserve">Gmina Mokrsko Rozbudowa Budynku Szkolnego etap I </t>
  </si>
  <si>
    <t>Gaśnice, 2 hydranty, monitoring wejścia</t>
  </si>
  <si>
    <t>9. Publiczna Szkoła Podstawowa Krzyworzeka</t>
  </si>
  <si>
    <t xml:space="preserve">gaśnice proszkowe 7 szt; urządzenia alarmowe; kraty i zamki z atestem;  drzwi antywłamaniowe 2 szt. </t>
  </si>
  <si>
    <t>Krzyworzeka 166</t>
  </si>
  <si>
    <t>Budynek gospodarczy</t>
  </si>
  <si>
    <t xml:space="preserve">10.Publiczna Szkoła Podstawowa Ożarów </t>
  </si>
  <si>
    <t>Budynek dytaktyczny</t>
  </si>
  <si>
    <t>gaśnice proszkowe 6 kg - 5 szt. Hydranty wewnętrzne - 4 szt. Alarm w pracowni komputerowej świetlny i dxwiękowy, kraty w pracowni komputerowej, gabinecie dyrektora oraz odcinajace wejście na piętro, drzwi wejściowe antwłamaniowe - 2 szt. Zamki GERDA</t>
  </si>
  <si>
    <t>Ożarów 142</t>
  </si>
  <si>
    <t>Drogi i chodniki</t>
  </si>
  <si>
    <t>Budynek szkolny</t>
  </si>
  <si>
    <t>przed 1921</t>
  </si>
  <si>
    <t>gaśnice pianowe szt. 5, czujniki dymne w pracowni komputerowej, alarm dźwiękowy w pracowni komputerowej, kraty na oknach w dwóch pomieszczeniach, gdzie znajdują się komputery</t>
  </si>
  <si>
    <t>Komorniki 126</t>
  </si>
  <si>
    <t xml:space="preserve">Chotów 94 a </t>
  </si>
  <si>
    <t>11. Publiczna Szkoła Podstawowa Komorniki</t>
  </si>
  <si>
    <t>12.Publiczna Szkoła Podstawowa Chotów</t>
  </si>
  <si>
    <t>Wykaz sprzętu elektronicznego w Gminie Mokrsko</t>
  </si>
  <si>
    <t>Komputer</t>
  </si>
  <si>
    <t>Monitor</t>
  </si>
  <si>
    <t>Drukarka laserowa</t>
  </si>
  <si>
    <t>Urządzenie wielofunkcyjne</t>
  </si>
  <si>
    <t>Zestaw konferencyjny</t>
  </si>
  <si>
    <t>Serwer Ethernus 2</t>
  </si>
  <si>
    <t>Zestaw komputerowy (komputer HP DX2450, monitor HP L1908w , drukarka laser kolor SAMSUNG, licencja na MS Office Basic 2007, MS Windows HP Pro/Vista Pro))</t>
  </si>
  <si>
    <t>Kserokopiarka Rico Afficio 3235C (używana, zakupiona w 2009r.)</t>
  </si>
  <si>
    <t>zasilacz awaryjny UPS</t>
  </si>
  <si>
    <t>tablica interaktywna Interwrite Dualboard 1277</t>
  </si>
  <si>
    <t>zasilacz awaryjny UPS APC RS 800VA</t>
  </si>
  <si>
    <t>Router TP-Link TL-WR340G</t>
  </si>
  <si>
    <t>Router TP-Link TL-WR340G (świetlica Komorniki)</t>
  </si>
  <si>
    <t>Switch D-Link Express 16x10/100 (świetlica Komorniki)</t>
  </si>
  <si>
    <t xml:space="preserve">Urządzenie wielofunkcyjne cz.b. </t>
  </si>
  <si>
    <t>Zasilacz awaryjny UPS Lestar OfficePower AVR MD-625E (5 sztuk)</t>
  </si>
  <si>
    <t>Drukarka HP LaserJet Pro P1102</t>
  </si>
  <si>
    <t>Zestaw komputerowy (komputer HP Compaq 6000, monitor HP LCD LE1901w z licencją MS Windows 7)</t>
  </si>
  <si>
    <t xml:space="preserve">Centrala telefoniczna Silican CCT 1668L z telefonem systemowym </t>
  </si>
  <si>
    <t>Zasilacz awaryjny UPS APC CS350VA</t>
  </si>
  <si>
    <t>Monitor LCD-LED VH198S 19"</t>
  </si>
  <si>
    <t xml:space="preserve"> </t>
  </si>
  <si>
    <t>Monitor LCD SAMSUNG SyncMaster B1930 (2 sztuki)</t>
  </si>
  <si>
    <t>Tablica Interwrite Dualboard 1277</t>
  </si>
  <si>
    <t>Zestaw komputerowy: komputer Actina Costa E300F, monitor LCD 19" sztuk 9</t>
  </si>
  <si>
    <t>Urządzenie wielofunkcyjne sieciowe Samsung SCX-4623FN</t>
  </si>
  <si>
    <t>2.Zespół Szkół i Przedszkola w Mokrsku - Gimnazjum Mokrsko</t>
  </si>
  <si>
    <t>Kserokopiarka Canon</t>
  </si>
  <si>
    <t>UPS</t>
  </si>
  <si>
    <t>Centrala telefoniczna z aparatem systemowym</t>
  </si>
  <si>
    <t>3. Zespół Szkół i Przedszkola w Mokrsku - szkoła podstawowa</t>
  </si>
  <si>
    <t>Telewizor Philips</t>
  </si>
  <si>
    <t>Odtwarzacz Philips</t>
  </si>
  <si>
    <t>Pracownia komputerowa</t>
  </si>
  <si>
    <t>Sprzęt elektroniczny (F/00152/2008)</t>
  </si>
  <si>
    <t>Drukarka laserowa kolorowa HP</t>
  </si>
  <si>
    <t>4. Zespół Szkoły i Przedszkola w Komornikach</t>
  </si>
  <si>
    <t>Telewizor Grundig 32"</t>
  </si>
  <si>
    <t>Zestaw kina domowego</t>
  </si>
  <si>
    <t>Zestaw nagłaśniający</t>
  </si>
  <si>
    <t>Telefaks Panasonic</t>
  </si>
  <si>
    <t>5.Zespół Szkoły i Przedszkola w Krzyworzece</t>
  </si>
  <si>
    <t xml:space="preserve">Drukarka </t>
  </si>
  <si>
    <t>Serwer</t>
  </si>
  <si>
    <t>Zestaw komputerowy uczniowski 9 sztuk</t>
  </si>
  <si>
    <t>Zestaw komputerowy</t>
  </si>
  <si>
    <t>Drukarka Canon</t>
  </si>
  <si>
    <t>Kserokopiarka cyfrowa</t>
  </si>
  <si>
    <t>Monitor LG (w przedszkolu)</t>
  </si>
  <si>
    <t>6. Zespół Szkoły i Przedszkola w Ożarowie</t>
  </si>
  <si>
    <t>Odtwarzacz DVD LG DV-286 - przedszkole</t>
  </si>
  <si>
    <t>Sony mikrowieża CMT-EH10 - przedszkole</t>
  </si>
  <si>
    <t>Drukarka HP</t>
  </si>
  <si>
    <t>7. Publiczna Szkoła Podstawowa w Chotowie</t>
  </si>
  <si>
    <t>Laptop FSC Esprimo Mobile V5535 (2 szt)</t>
  </si>
  <si>
    <t>Notebook ARISTO Smart W350 (bez systemu op.)</t>
  </si>
  <si>
    <t>Modem HSDPA na port USB (Huawei E160E)</t>
  </si>
  <si>
    <t>Notebook Dell Studio 1555</t>
  </si>
  <si>
    <t>Notebook HP550</t>
  </si>
  <si>
    <t>Wizualizer dc133</t>
  </si>
  <si>
    <t>Notebook Toshiba Satelite 300</t>
  </si>
  <si>
    <t>Ekran projekcyjny</t>
  </si>
  <si>
    <t>Komputer Vobis Digital w7 Pro e6300 master pro + monitor Iiyama ProLite e1700s-b1</t>
  </si>
  <si>
    <t>Urządzenie wielofunkcyjne Canon I-sensys mf8050CN</t>
  </si>
  <si>
    <t>Notebook Samsung R580 z torbą, myszką i Windows 7 HomePremium 64bit</t>
  </si>
  <si>
    <t>Słuchawki Esperanza z mikrofonem 10sztuk</t>
  </si>
  <si>
    <t>2. Zespół Szkół i Przedszkola w Mokrsku - Gimnazjum Mokrsko</t>
  </si>
  <si>
    <t>Notebook Lenovo 5szt.</t>
  </si>
  <si>
    <t>Notebook z torbą</t>
  </si>
  <si>
    <t>Projektor EPSON</t>
  </si>
  <si>
    <t>4. Zespół Szkoły i Przedszkola w Krzyworzece</t>
  </si>
  <si>
    <t>Aparat cyfrowy OLYMPUS</t>
  </si>
  <si>
    <t>Komputer przenośny</t>
  </si>
  <si>
    <t>1. Zespół Szkół i Przedszkola w Mokrsku - Gimnazjum Mokrsko</t>
  </si>
  <si>
    <t>Monitoring wizyjny (monitor LCD, nagrywarka, 7 kamer z tego 3 na zewnątrz budynku)</t>
  </si>
  <si>
    <t>Wykaz pojazdów w Gminie Mokrsko</t>
  </si>
  <si>
    <t>AUTOSAN</t>
  </si>
  <si>
    <t>D-45W</t>
  </si>
  <si>
    <t>0537</t>
  </si>
  <si>
    <t>LWY6678</t>
  </si>
  <si>
    <t>PRZYCZEPA CIĘŻAROWA</t>
  </si>
  <si>
    <t>CITROEN</t>
  </si>
  <si>
    <t>C-151.90</t>
  </si>
  <si>
    <t>VF7VDWT0002WT5231</t>
  </si>
  <si>
    <t>EWI C461</t>
  </si>
  <si>
    <t>SAM.CIĘŻAROWY UNIWERSALNY</t>
  </si>
  <si>
    <t>D-732 05</t>
  </si>
  <si>
    <t>LWY 6648</t>
  </si>
  <si>
    <t>PRZYCZEPA CIĘŻKA ROLNICZA</t>
  </si>
  <si>
    <t>POMOT</t>
  </si>
  <si>
    <t>T507/3</t>
  </si>
  <si>
    <t>SX9750731WOPC1509</t>
  </si>
  <si>
    <t>LFY 0298</t>
  </si>
  <si>
    <t>PRZYCZEPA CIĘŻAROWA ROLNICZA -ASENIZACYJNY</t>
  </si>
  <si>
    <t>SAM</t>
  </si>
  <si>
    <t xml:space="preserve">                                                                                                                                            </t>
  </si>
  <si>
    <t>EWI0400224</t>
  </si>
  <si>
    <t>EWI  P898</t>
  </si>
  <si>
    <t>PRZYCZEPA LEKKA</t>
  </si>
  <si>
    <t>BIAFARMA</t>
  </si>
  <si>
    <t>T 169/2</t>
  </si>
  <si>
    <t>SXAT1692P1CB00971</t>
  </si>
  <si>
    <t>EWI P462</t>
  </si>
  <si>
    <t>PRZ.R.SP.SAMOWYŁADOWCZA</t>
  </si>
  <si>
    <t>URSUS</t>
  </si>
  <si>
    <t>3514ZKABINA</t>
  </si>
  <si>
    <t>0120999</t>
  </si>
  <si>
    <t>SAC 5168</t>
  </si>
  <si>
    <t>CIĄGNIK ROLNICZY</t>
  </si>
  <si>
    <t>C360-3P</t>
  </si>
  <si>
    <t>SAC 5241</t>
  </si>
  <si>
    <t>NK0352B</t>
  </si>
  <si>
    <t>SIW 158 W</t>
  </si>
  <si>
    <t>KOPARKO-ŁADOWARKA</t>
  </si>
  <si>
    <t>C3603P</t>
  </si>
  <si>
    <t>SAC 5157</t>
  </si>
  <si>
    <t>FORD</t>
  </si>
  <si>
    <t>TRANSIT</t>
  </si>
  <si>
    <t>WFOXXXBDFX6B47973</t>
  </si>
  <si>
    <t>EWI 01KS</t>
  </si>
  <si>
    <t>SPECJALNY -OSP SŁUPSKO</t>
  </si>
  <si>
    <t>WFOLXXBDFL4Y00438</t>
  </si>
  <si>
    <t>EWI 01FA</t>
  </si>
  <si>
    <t>SPECJALNY - OSP MOKRSKO</t>
  </si>
  <si>
    <t>STAR</t>
  </si>
  <si>
    <t>GBAM</t>
  </si>
  <si>
    <t>SAD 2998</t>
  </si>
  <si>
    <t>SPECJALNY -  OSP MOKRSKO</t>
  </si>
  <si>
    <t>244L</t>
  </si>
  <si>
    <t>09678</t>
  </si>
  <si>
    <t>SIW 021D</t>
  </si>
  <si>
    <t>SPECJALNY - OSP OŻARÓW</t>
  </si>
  <si>
    <t>STEYR</t>
  </si>
  <si>
    <t>6906844710/174</t>
  </si>
  <si>
    <t>EWI 69SA</t>
  </si>
  <si>
    <t>SPECJALNY -OSP KRZYWORZEKA</t>
  </si>
  <si>
    <t>6906844635/109</t>
  </si>
  <si>
    <t>EWI 28YY</t>
  </si>
  <si>
    <t>SPECJALNY -OSP KOMORNIKI</t>
  </si>
  <si>
    <t>ŻUK</t>
  </si>
  <si>
    <t>A 07 H</t>
  </si>
  <si>
    <t>SUL00712HV0586286</t>
  </si>
  <si>
    <t>SAK 0883</t>
  </si>
  <si>
    <t>SPECJALNY - OSP CHOTÓW</t>
  </si>
  <si>
    <t>MERCEDES-BENZ</t>
  </si>
  <si>
    <t>WDB6770842K242099</t>
  </si>
  <si>
    <t>EWI 13VF</t>
  </si>
  <si>
    <t>SAMOCHÓD SPECJALNY - OSP OŻARÓW</t>
  </si>
  <si>
    <t xml:space="preserve">Koparko- Ładowarka  </t>
  </si>
  <si>
    <t>JCB 3CX</t>
  </si>
  <si>
    <t>SLP3CXTSXE0480554</t>
  </si>
  <si>
    <t>POJAZD WOLNOBIEŻNY</t>
  </si>
  <si>
    <t>Volkswagen</t>
  </si>
  <si>
    <t xml:space="preserve"> Transporter 1.9D</t>
  </si>
  <si>
    <t>WV2ZZZ70ZXH091629</t>
  </si>
  <si>
    <t>EWI 5C69</t>
  </si>
  <si>
    <t>SAMOCHÓD OSOBOWY</t>
  </si>
  <si>
    <t>Massey Ferguson</t>
  </si>
  <si>
    <t>-</t>
  </si>
  <si>
    <t>B1014SR352041</t>
  </si>
  <si>
    <t>EWI 54XP</t>
  </si>
  <si>
    <t>FMR CZARNA BIAŁOSTOCKA</t>
  </si>
  <si>
    <t>T169</t>
  </si>
  <si>
    <t>LWY 6649</t>
  </si>
  <si>
    <t xml:space="preserve">PRZYCZEPA CIĘŻAROWA </t>
  </si>
  <si>
    <t>GNIOTPOL</t>
  </si>
  <si>
    <t>G0726-PTW</t>
  </si>
  <si>
    <t>SY9M266CA9BGK1014</t>
  </si>
  <si>
    <t>EWI 67PV</t>
  </si>
  <si>
    <t>10.04.1992</t>
  </si>
  <si>
    <t>28.03.2012</t>
  </si>
  <si>
    <t>4000 KG</t>
  </si>
  <si>
    <t>02.07.2002</t>
  </si>
  <si>
    <t>19.08.2011</t>
  </si>
  <si>
    <t>560 KG</t>
  </si>
  <si>
    <t>24.11.1984</t>
  </si>
  <si>
    <t>29.12.1998</t>
  </si>
  <si>
    <t>26.04.2011</t>
  </si>
  <si>
    <t>04.07.2002</t>
  </si>
  <si>
    <t>BEZTERMINOWO</t>
  </si>
  <si>
    <t>550 KG</t>
  </si>
  <si>
    <t>08.05.2001</t>
  </si>
  <si>
    <t>6000 KG</t>
  </si>
  <si>
    <t>01.04.1999</t>
  </si>
  <si>
    <t>01.04.2012</t>
  </si>
  <si>
    <t>14.06.1988</t>
  </si>
  <si>
    <t>28.03.2013</t>
  </si>
  <si>
    <t>22.04.1992</t>
  </si>
  <si>
    <t>19.09.1988</t>
  </si>
  <si>
    <t>15.01.2012</t>
  </si>
  <si>
    <t>09.11.2006</t>
  </si>
  <si>
    <t>04.01.2012</t>
  </si>
  <si>
    <t>09.12.2004</t>
  </si>
  <si>
    <t>13.12.2011</t>
  </si>
  <si>
    <t>1350 KG</t>
  </si>
  <si>
    <t>30.03.1990</t>
  </si>
  <si>
    <t>06.10.2011</t>
  </si>
  <si>
    <t>01.08.1985</t>
  </si>
  <si>
    <t>05.07.2011</t>
  </si>
  <si>
    <t>31.10.1986</t>
  </si>
  <si>
    <t>07.02.2012</t>
  </si>
  <si>
    <t>24.08.1984</t>
  </si>
  <si>
    <t>24.06.2011</t>
  </si>
  <si>
    <t>24.03.1997</t>
  </si>
  <si>
    <t>14.03.2012</t>
  </si>
  <si>
    <t>W KRAJU 2009-09-04</t>
  </si>
  <si>
    <t>07.09.2011</t>
  </si>
  <si>
    <t>4860 KG</t>
  </si>
  <si>
    <t>07.01.1999</t>
  </si>
  <si>
    <t>06.09.2011</t>
  </si>
  <si>
    <t>05.08.1991      W KRAJU   21.03.2007</t>
  </si>
  <si>
    <t>12.04.1996</t>
  </si>
  <si>
    <t>04.02.2010</t>
  </si>
  <si>
    <t>04.02.2013</t>
  </si>
  <si>
    <t>1450 KG</t>
  </si>
  <si>
    <t>0892</t>
  </si>
  <si>
    <t>GARAŻOWANY,    IMMOBILIZER</t>
  </si>
  <si>
    <t>GARAŻOWANY</t>
  </si>
  <si>
    <t>SAMOCHÓD GARAŻOWANY</t>
  </si>
  <si>
    <t>2. URZĄD GMINY(OŻARÓW 1, MOKRSKO 233, OŻARÓW 149, MOKRSKO 231)</t>
  </si>
  <si>
    <t>3. PSP CHOTÓW</t>
  </si>
  <si>
    <t>4. PSP KOMORNIKI</t>
  </si>
  <si>
    <t>5. PSP OŻARÓW</t>
  </si>
  <si>
    <t>USZKODZENIE SŁUPA I SIATKI OGRODZENIOWEJ</t>
  </si>
  <si>
    <t>6. PSP KRZYWORZEKA</t>
  </si>
  <si>
    <t>7. GIMNAZJUM MOKRSKO</t>
  </si>
  <si>
    <t>8. PP MOKRSKO</t>
  </si>
  <si>
    <t>9.PSP MOKRSKO</t>
  </si>
  <si>
    <t>Szkodowość w Gminie Mokrsko</t>
  </si>
  <si>
    <t>URZĄD GMINY</t>
  </si>
  <si>
    <t>PSP MOKRSKO</t>
  </si>
  <si>
    <t>PP MOKRSKO</t>
  </si>
  <si>
    <t>GIMNAZJUM MOKRSKO</t>
  </si>
  <si>
    <t>PSP KRZYWORZEKA</t>
  </si>
  <si>
    <t>PP KRZYWORZEKA</t>
  </si>
  <si>
    <t>PSP OŻARÓW</t>
  </si>
  <si>
    <t>PP OŻARÓW</t>
  </si>
  <si>
    <t>PSP KOMORNIKI</t>
  </si>
  <si>
    <t>PP KOMORNIKI</t>
  </si>
  <si>
    <t>PSP CHOTÓW</t>
  </si>
  <si>
    <t>OSP MOKRSKO</t>
  </si>
  <si>
    <t>OSP KRZYWORZEKA</t>
  </si>
  <si>
    <t>OSP OŻARÓW</t>
  </si>
  <si>
    <t>OSP KOMORNIKI</t>
  </si>
  <si>
    <t>OSP CHOTÓW</t>
  </si>
  <si>
    <t>OSP SŁUPSKO</t>
  </si>
  <si>
    <t>ŚDS</t>
  </si>
  <si>
    <t>Budynek starego przedszkola  Krzyworzeka działka 570 (wartość 38 835,40) przeznaczone do rozbiórki</t>
  </si>
  <si>
    <t>ogrodzenie</t>
  </si>
  <si>
    <r>
      <t>WYKAZ LOKALIZACJI, W KTÓRYCH PROWADZONA JEST DZIAŁALNOŚĆ ORAZ LOKALIZACJI, GDZIE ZNAJDUJE SIĘ MIENIE NALEŻĄCE DO JEDNOSTE</t>
    </r>
    <r>
      <rPr>
        <b/>
        <sz val="12"/>
        <rFont val="Arial"/>
        <family val="2"/>
      </rPr>
      <t>K GMINY MOKRSKO</t>
    </r>
    <r>
      <rPr>
        <b/>
        <sz val="12"/>
        <rFont val="Arial"/>
        <family val="2"/>
      </rPr>
      <t>(nie wykazane w załączniku nr 1 - poniższy wykaz nie musi być pełnym wykazem lokalizacji)</t>
    </r>
  </si>
  <si>
    <t>Urząd Gminy</t>
  </si>
  <si>
    <t>832-101-37-43</t>
  </si>
  <si>
    <t>Środowiskowy Dom Samopomocy</t>
  </si>
  <si>
    <t>Gimnazjum w Mokrsku</t>
  </si>
  <si>
    <t>Publiczna Szkoła Podstawowa w Mokrsku</t>
  </si>
  <si>
    <t>832-18-85-986</t>
  </si>
  <si>
    <t>832-18-85-265</t>
  </si>
  <si>
    <t>Publiczne Przedszkole w Mokrsku</t>
  </si>
  <si>
    <t>832-18-87-399</t>
  </si>
  <si>
    <t>Publiczna Szkoła Podstawowa w Komornikach</t>
  </si>
  <si>
    <t>832-188-59-63</t>
  </si>
  <si>
    <t>Publiczne Przedszkole w Komornikach</t>
  </si>
  <si>
    <t>832-18-86-885</t>
  </si>
  <si>
    <t>Publiczna Szkoła Podstawowa w Krzyworzece</t>
  </si>
  <si>
    <t>832-18-85-271</t>
  </si>
  <si>
    <t>Publiczne Przedszkole w Krzyworzece</t>
  </si>
  <si>
    <t>832-18-87-382</t>
  </si>
  <si>
    <t>Publiczna Szkoła Podstawowa w Ożarowie</t>
  </si>
  <si>
    <t>832-18-85-992</t>
  </si>
  <si>
    <t>Publiczne Przedszkole w Ożarowie</t>
  </si>
  <si>
    <t>832-18-86-879</t>
  </si>
  <si>
    <t>Publiczna Szkoła Podstawowa w Chotowie</t>
  </si>
  <si>
    <t>832-18-86-000</t>
  </si>
  <si>
    <t>Oddział Przedszkolny przy Publicznej Szkole Podstawowej w Chotowie</t>
  </si>
  <si>
    <t>Jednostki OSP              (wraz z młodzieżowymi drużynami OSP)</t>
  </si>
  <si>
    <t>1.Gmina Mokrsko</t>
  </si>
  <si>
    <t>remont 2009</t>
  </si>
  <si>
    <t>Ożarów 56</t>
  </si>
  <si>
    <t>Lokal po mleczarni w Chotowie i po byłym w sklepie Chotów przeznaczone do rozbiórki (działka nr 244 i działka nr 246)</t>
  </si>
  <si>
    <t>brak</t>
  </si>
  <si>
    <t xml:space="preserve"> Liczba sołtysów w Gminie</t>
  </si>
  <si>
    <t>Wykaz jednostek OSP oraz młodzieżowych drużyn pożarniczych</t>
  </si>
  <si>
    <t>nazwa</t>
  </si>
  <si>
    <t>liczba członków</t>
  </si>
  <si>
    <t>rodzaj drogi (utwardzone, gruntowe, ulice itp..)</t>
  </si>
  <si>
    <t>długość w metrach</t>
  </si>
  <si>
    <t>117003E gruntowa ulepszona kamieniem dolomitowym</t>
  </si>
  <si>
    <t>117051E- asfaltowa przez Jasną Górę</t>
  </si>
  <si>
    <t>117052E- gruntowa ulepszona kamieniem dolomitowym</t>
  </si>
  <si>
    <t>117053E- gruntowa ulepszona kamieniem dolomitowym</t>
  </si>
  <si>
    <t>117054E- asfalt Chotów- Górale- Krajków- Krzyworzeka Kolonnia, gruntowa ulepszona kamieniem dolomitowym , Krzyworzeka Kol.- Ożarów ~2km</t>
  </si>
  <si>
    <t>117055E- asfalt ~1km granice Komornik, gruntowa ulepszona kamieniem dolomitowym Komorniki- Motyl granice gminy</t>
  </si>
  <si>
    <t xml:space="preserve">117056E- gruntowa ulepszona kamieniem dolomitowym </t>
  </si>
  <si>
    <t xml:space="preserve">117057E- gruntiowa ulepszona kamieniem dolomitowym </t>
  </si>
  <si>
    <t>1170ABE- gruntowa ulepszona kamieniem dolomitowym</t>
  </si>
  <si>
    <t>117106E- asfaltowa</t>
  </si>
  <si>
    <t xml:space="preserve">117208E- asfaltowa uleopszona kamieniem </t>
  </si>
  <si>
    <t>117209E- asfaltowa Słupsko 630mb, gruntowa ulepszona kamieniem dolomitowym do granic gminy</t>
  </si>
  <si>
    <t xml:space="preserve">RAZEM </t>
  </si>
  <si>
    <t>01.01.2012 01.01.2013 01.01.2014</t>
  </si>
  <si>
    <t>31.12.2012 31.12.2013 31.12.2014</t>
  </si>
  <si>
    <t>10.12.2011 10.12.2012 10.12.2013</t>
  </si>
  <si>
    <t>05.01.2012 05.01.2013 05.01.2014</t>
  </si>
  <si>
    <t>04.01.2013 04.01.2014 04.01.2015</t>
  </si>
  <si>
    <t>17.07.2011 17.07.2012 17.07.2013</t>
  </si>
  <si>
    <t>16.07.2012 16.07.2013 16.07.2014</t>
  </si>
  <si>
    <t>09.12.2012 09.12.2013 09.12.2014</t>
  </si>
  <si>
    <t>27.12.2011 27.12.2012 27.12.2013</t>
  </si>
  <si>
    <t>26.12.2012 26.12.2013 26.12.2014</t>
  </si>
  <si>
    <t>05.09.2011 05.09.2012 05.09.2013</t>
  </si>
  <si>
    <t>12.10.2012 12.10.2013 12.10.2014</t>
  </si>
  <si>
    <t>13.10.2011 13.10.2012 13.10.2013</t>
  </si>
  <si>
    <t>21.04.2012 21.04.2013 21.04.2014</t>
  </si>
  <si>
    <t>20.04.2013 20.04.2014 20.04.2015</t>
  </si>
  <si>
    <t>19.05.2012 19.05.2013 19.05.2014</t>
  </si>
  <si>
    <t>18.05.2013 18.05.2014 18.05.2015</t>
  </si>
  <si>
    <t>28.06.2012 28.06.2013 28.06.2014</t>
  </si>
  <si>
    <t>27.06.2013 27.06.2014 27.06.2015</t>
  </si>
  <si>
    <t>02.07.2011 02.07.2012 02.07.2013</t>
  </si>
  <si>
    <t>01.07.2012 01.07.2013 01.07.2014</t>
  </si>
  <si>
    <t>ZALANIE</t>
  </si>
  <si>
    <t>OC delikt</t>
  </si>
  <si>
    <t>odtworzeniowa</t>
  </si>
  <si>
    <t>Droga przez Motyl dr. nr 177 podbudowa częściowo ulepszona kamieniem drogowym 30% podbudowa</t>
  </si>
  <si>
    <t>Droga na Dobijacz dr. Nr 779 do stawów Boreckiego podbudowa ulepszona kamieniem drogowym</t>
  </si>
  <si>
    <t>Droga 61E od powiatowej 4509E do końca Montewek podbudowa 70% z kamienia drogowego 30 % podłoże gruntowe</t>
  </si>
  <si>
    <t>Droga przez Mamzelówkę dr. nr 144 podbudowa z kamienia drogowego</t>
  </si>
  <si>
    <t>Droga na Rumpel dz. nr 429 utwardzona kamieniem</t>
  </si>
  <si>
    <t>Droga na Kośnik dz. nr 1104 utwardzona kamieniem</t>
  </si>
  <si>
    <t>Droga na Krajków dz. nr 34 i 294 utwardzona kamieniem</t>
  </si>
  <si>
    <t>2008-2009</t>
  </si>
  <si>
    <t>BRAK SZKÓD</t>
  </si>
  <si>
    <t>AUTOCASCO</t>
  </si>
  <si>
    <t>Tabela  nr 2</t>
  </si>
  <si>
    <t>Tabela nr 3</t>
  </si>
  <si>
    <t>Tabela nr 4</t>
  </si>
  <si>
    <t>Tabela nr 5</t>
  </si>
  <si>
    <t>Tabela nr 7</t>
  </si>
  <si>
    <t>000543657</t>
  </si>
  <si>
    <t>000733889</t>
  </si>
  <si>
    <t>001150204</t>
  </si>
  <si>
    <t>001150210</t>
  </si>
  <si>
    <t>001150322</t>
  </si>
  <si>
    <t>Tabela nr 1</t>
  </si>
  <si>
    <t>Tabela nr 6</t>
  </si>
  <si>
    <t>Tabela  nr 8</t>
  </si>
  <si>
    <t>Tabela  nr 9</t>
  </si>
  <si>
    <t>Gmina Mokrsko</t>
  </si>
  <si>
    <t>832-197-93-74</t>
  </si>
  <si>
    <t>832-206-44-12</t>
  </si>
  <si>
    <t>101043988</t>
  </si>
  <si>
    <t>Zespół Szkół i Przedszkola Mokrsko</t>
  </si>
  <si>
    <t>832-20-57-180</t>
  </si>
  <si>
    <t>100934225</t>
  </si>
  <si>
    <t>Zespół Szkół i Przedszkola Krzyworzeka</t>
  </si>
  <si>
    <t>832-20-57-033</t>
  </si>
  <si>
    <t>100934283</t>
  </si>
  <si>
    <t>Zespół Szkół i Przedszkola Komorniki</t>
  </si>
  <si>
    <t>832-20-57-027</t>
  </si>
  <si>
    <t>100934254</t>
  </si>
  <si>
    <t>Zespół Szkół i Przedszkola Ożarów</t>
  </si>
  <si>
    <t>832-20-57-056</t>
  </si>
  <si>
    <t>100934314</t>
  </si>
  <si>
    <t>Mokrsko 155</t>
  </si>
  <si>
    <t>Komorniki 36 a</t>
  </si>
  <si>
    <t xml:space="preserve">PRZYCZEPA CIĘŻAROWA  PLUS AGREGAT PRĄDOTWÓRCZY </t>
  </si>
  <si>
    <t>01.07.2011 01.07.2012 01.07.2013</t>
  </si>
  <si>
    <t>31.03.2012 31.03.2013 31.03.2014</t>
  </si>
  <si>
    <t>30.03.2013 30.03.2014 30.03.2015</t>
  </si>
  <si>
    <t>AC komunikacja</t>
  </si>
  <si>
    <t>07.04.2012 07.04.2013 07.04.2014</t>
  </si>
  <si>
    <t>06.04.2013 06.04.2014 06.04.2015</t>
  </si>
  <si>
    <t>04.09.2012 04.09.2013 04.09.2014</t>
  </si>
  <si>
    <t xml:space="preserve">50020 zł w tym przyczepa: 8052 zł ubezpieczone </t>
  </si>
  <si>
    <t>nnw 01.01.2012 01.01.2013 01.01.2014</t>
  </si>
  <si>
    <t>oc  01.04.2012 01.04.2013 01.04.2014</t>
  </si>
  <si>
    <t>oc 31.03.2013 31.03.2014 31.03.2015</t>
  </si>
  <si>
    <t>nnw 31.12.2012 31.12.2013 31.12.2014</t>
  </si>
  <si>
    <t>plus agregat na stałe zamocowany: 41968 zł ubezpieczenie ac</t>
  </si>
  <si>
    <t xml:space="preserve">Okres ubezpieczenia </t>
  </si>
  <si>
    <t>15.02.2012 15.02.2013 15.02.2014</t>
  </si>
  <si>
    <t>14.02.2013 14.02.2014 14.02.2015</t>
  </si>
  <si>
    <t>07.08.2011 07.08.2012 07.08.2013</t>
  </si>
  <si>
    <t>06.08.2012 06.08.2013 06.08.2014</t>
  </si>
  <si>
    <t>30.06.2012 30.06.2013 30.06.2014</t>
  </si>
  <si>
    <t>Budynek komunalny/mieszkalny Krzyworzeka 178 (wartość 1820,00) do rozbiórki</t>
  </si>
  <si>
    <r>
      <t>2 Zestawy komputerowe użyczone w ramach proj. Pl.ID dla obsługi ZMOKU (komputer PC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AER 63105400G, monitor ASUS VW196DL, czytnik kart SDI-011 z Pin PAD, czytnik kart ACR85 bez PIN PAD)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</si>
</sst>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Verdan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5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68" fontId="10" fillId="0" borderId="15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 wrapText="1"/>
    </xf>
    <xf numFmtId="168" fontId="19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0" fillId="0" borderId="10" xfId="0" applyNumberForma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5" xfId="0" applyNumberFormat="1" applyFill="1" applyBorder="1" applyAlignment="1">
      <alignment vertical="center"/>
    </xf>
    <xf numFmtId="168" fontId="0" fillId="0" borderId="15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1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44" fontId="0" fillId="0" borderId="0" xfId="0" applyNumberFormat="1" applyFont="1" applyAlignment="1">
      <alignment horizontal="left"/>
    </xf>
    <xf numFmtId="44" fontId="0" fillId="0" borderId="0" xfId="0" applyNumberFormat="1" applyFont="1" applyAlignment="1">
      <alignment horizontal="right"/>
    </xf>
    <xf numFmtId="44" fontId="0" fillId="0" borderId="10" xfId="0" applyNumberFormat="1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44" fontId="1" fillId="0" borderId="15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168" fontId="0" fillId="0" borderId="10" xfId="53" applyNumberFormat="1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top" wrapText="1"/>
    </xf>
    <xf numFmtId="0" fontId="0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center"/>
      <protection/>
    </xf>
    <xf numFmtId="0" fontId="26" fillId="0" borderId="17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4" fontId="1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168" fontId="1" fillId="34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3" fillId="0" borderId="0" xfId="54" applyFont="1">
      <alignment/>
      <protection/>
    </xf>
    <xf numFmtId="0" fontId="30" fillId="35" borderId="24" xfId="54" applyFont="1" applyFill="1" applyBorder="1" applyAlignment="1">
      <alignment horizontal="left"/>
      <protection/>
    </xf>
    <xf numFmtId="0" fontId="30" fillId="35" borderId="25" xfId="54" applyFont="1" applyFill="1" applyBorder="1" applyAlignment="1">
      <alignment horizontal="center"/>
      <protection/>
    </xf>
    <xf numFmtId="0" fontId="23" fillId="0" borderId="24" xfId="54" applyFont="1" applyFill="1" applyBorder="1" applyAlignment="1">
      <alignment horizontal="center"/>
      <protection/>
    </xf>
    <xf numFmtId="0" fontId="23" fillId="36" borderId="26" xfId="54" applyFont="1" applyFill="1" applyBorder="1">
      <alignment/>
      <protection/>
    </xf>
    <xf numFmtId="0" fontId="30" fillId="35" borderId="24" xfId="54" applyFont="1" applyFill="1" applyBorder="1">
      <alignment/>
      <protection/>
    </xf>
    <xf numFmtId="0" fontId="23" fillId="35" borderId="25" xfId="54" applyFont="1" applyFill="1" applyBorder="1">
      <alignment/>
      <protection/>
    </xf>
    <xf numFmtId="0" fontId="31" fillId="0" borderId="27" xfId="54" applyFont="1" applyFill="1" applyBorder="1" applyAlignment="1">
      <alignment horizontal="center"/>
      <protection/>
    </xf>
    <xf numFmtId="0" fontId="31" fillId="0" borderId="28" xfId="54" applyFont="1" applyFill="1" applyBorder="1" applyAlignment="1">
      <alignment horizontal="center"/>
      <protection/>
    </xf>
    <xf numFmtId="0" fontId="31" fillId="0" borderId="29" xfId="54" applyFont="1" applyFill="1" applyBorder="1" applyAlignment="1">
      <alignment horizontal="center"/>
      <protection/>
    </xf>
    <xf numFmtId="0" fontId="23" fillId="0" borderId="30" xfId="54" applyFont="1" applyBorder="1">
      <alignment/>
      <protection/>
    </xf>
    <xf numFmtId="0" fontId="32" fillId="0" borderId="30" xfId="54" applyFont="1" applyBorder="1">
      <alignment/>
      <protection/>
    </xf>
    <xf numFmtId="0" fontId="32" fillId="0" borderId="17" xfId="54" applyFont="1" applyBorder="1">
      <alignment/>
      <protection/>
    </xf>
    <xf numFmtId="0" fontId="32" fillId="0" borderId="17" xfId="54" applyFont="1" applyFill="1" applyBorder="1">
      <alignment/>
      <protection/>
    </xf>
    <xf numFmtId="0" fontId="23" fillId="0" borderId="31" xfId="54" applyFont="1" applyBorder="1">
      <alignment/>
      <protection/>
    </xf>
    <xf numFmtId="0" fontId="32" fillId="0" borderId="19" xfId="54" applyFont="1" applyBorder="1">
      <alignment/>
      <protection/>
    </xf>
    <xf numFmtId="0" fontId="23" fillId="0" borderId="10" xfId="54" applyFont="1" applyBorder="1">
      <alignment/>
      <protection/>
    </xf>
    <xf numFmtId="0" fontId="33" fillId="0" borderId="16" xfId="54" applyFont="1" applyBorder="1">
      <alignment/>
      <protection/>
    </xf>
    <xf numFmtId="0" fontId="33" fillId="0" borderId="32" xfId="54" applyFont="1" applyBorder="1">
      <alignment/>
      <protection/>
    </xf>
    <xf numFmtId="0" fontId="33" fillId="0" borderId="0" xfId="54" applyFont="1">
      <alignment/>
      <protection/>
    </xf>
    <xf numFmtId="0" fontId="32" fillId="0" borderId="0" xfId="54" applyFont="1">
      <alignment/>
      <protection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4" fontId="1" fillId="33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/>
    </xf>
    <xf numFmtId="168" fontId="0" fillId="37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/>
    </xf>
    <xf numFmtId="168" fontId="21" fillId="3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right" vertical="center"/>
    </xf>
    <xf numFmtId="4" fontId="26" fillId="0" borderId="15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 shrinkToFi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vertical="center"/>
    </xf>
    <xf numFmtId="4" fontId="26" fillId="0" borderId="35" xfId="0" applyNumberFormat="1" applyFont="1" applyFill="1" applyBorder="1" applyAlignment="1">
      <alignment horizontal="center" vertical="center" wrapText="1"/>
    </xf>
    <xf numFmtId="168" fontId="0" fillId="0" borderId="36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4" fontId="16" fillId="0" borderId="15" xfId="0" applyNumberFormat="1" applyFont="1" applyFill="1" applyBorder="1" applyAlignment="1">
      <alignment horizontal="right" vertical="center" wrapText="1"/>
    </xf>
    <xf numFmtId="168" fontId="1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1" fillId="32" borderId="16" xfId="63" applyFont="1" applyFill="1" applyBorder="1" applyAlignment="1">
      <alignment horizontal="left" vertical="center" wrapText="1"/>
    </xf>
    <xf numFmtId="44" fontId="1" fillId="32" borderId="37" xfId="63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0" fontId="1" fillId="32" borderId="37" xfId="0" applyFont="1" applyFill="1" applyBorder="1" applyAlignment="1">
      <alignment vertical="center" wrapText="1"/>
    </xf>
    <xf numFmtId="44" fontId="1" fillId="34" borderId="15" xfId="0" applyNumberFormat="1" applyFont="1" applyFill="1" applyBorder="1" applyAlignment="1">
      <alignment horizontal="center" vertical="center" wrapText="1"/>
    </xf>
    <xf numFmtId="44" fontId="1" fillId="34" borderId="11" xfId="0" applyNumberFormat="1" applyFont="1" applyFill="1" applyBorder="1" applyAlignment="1">
      <alignment horizontal="center" vertical="center" wrapText="1"/>
    </xf>
    <xf numFmtId="168" fontId="1" fillId="34" borderId="15" xfId="0" applyNumberFormat="1" applyFont="1" applyFill="1" applyBorder="1" applyAlignment="1">
      <alignment horizontal="center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2" fillId="0" borderId="17" xfId="54" applyFont="1" applyBorder="1" applyAlignment="1">
      <alignment horizontal="fill" vertical="center"/>
      <protection/>
    </xf>
    <xf numFmtId="0" fontId="29" fillId="0" borderId="17" xfId="54" applyBorder="1" applyAlignment="1">
      <alignment horizontal="center" vertical="center"/>
      <protection/>
    </xf>
    <xf numFmtId="0" fontId="33" fillId="35" borderId="39" xfId="54" applyFont="1" applyFill="1" applyBorder="1" applyAlignment="1">
      <alignment horizontal="left" vertical="center"/>
      <protection/>
    </xf>
    <xf numFmtId="0" fontId="31" fillId="35" borderId="40" xfId="54" applyFont="1" applyFill="1" applyBorder="1" applyAlignment="1">
      <alignment horizontal="center" vertical="center"/>
      <protection/>
    </xf>
    <xf numFmtId="0" fontId="32" fillId="0" borderId="17" xfId="54" applyFont="1" applyBorder="1" applyAlignment="1">
      <alignment horizontal="left"/>
      <protection/>
    </xf>
    <xf numFmtId="0" fontId="32" fillId="0" borderId="41" xfId="54" applyFont="1" applyBorder="1" applyAlignment="1">
      <alignment wrapText="1"/>
      <protection/>
    </xf>
    <xf numFmtId="0" fontId="32" fillId="0" borderId="42" xfId="54" applyFont="1" applyBorder="1" applyAlignment="1">
      <alignment wrapText="1"/>
      <protection/>
    </xf>
    <xf numFmtId="0" fontId="32" fillId="0" borderId="43" xfId="54" applyFont="1" applyBorder="1" applyAlignment="1">
      <alignment wrapText="1"/>
      <protection/>
    </xf>
    <xf numFmtId="0" fontId="32" fillId="0" borderId="17" xfId="54" applyFont="1" applyBorder="1" applyAlignment="1">
      <alignment horizontal="left" vertical="center" wrapText="1"/>
      <protection/>
    </xf>
    <xf numFmtId="0" fontId="32" fillId="0" borderId="17" xfId="54" applyFont="1" applyBorder="1" applyAlignment="1">
      <alignment horizontal="left" wrapText="1"/>
      <protection/>
    </xf>
    <xf numFmtId="0" fontId="29" fillId="0" borderId="41" xfId="54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9" fillId="0" borderId="42" xfId="54" applyBorder="1" applyAlignment="1">
      <alignment horizontal="center" vertical="center"/>
      <protection/>
    </xf>
    <xf numFmtId="0" fontId="29" fillId="0" borderId="43" xfId="54" applyBorder="1" applyAlignment="1">
      <alignment horizontal="center" vertical="center"/>
      <protection/>
    </xf>
    <xf numFmtId="0" fontId="34" fillId="35" borderId="44" xfId="54" applyFont="1" applyFill="1" applyBorder="1" applyAlignment="1">
      <alignment horizontal="center" vertical="center"/>
      <protection/>
    </xf>
    <xf numFmtId="0" fontId="35" fillId="35" borderId="45" xfId="54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Urząd Gmi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="78" zoomScaleNormal="78" zoomScaleSheetLayoutView="78" zoomScalePageLayoutView="0" workbookViewId="0" topLeftCell="A49">
      <selection activeCell="H85" sqref="H85"/>
    </sheetView>
  </sheetViews>
  <sheetFormatPr defaultColWidth="9.140625" defaultRowHeight="12.75"/>
  <cols>
    <col min="1" max="1" width="4.28125" style="11" customWidth="1"/>
    <col min="2" max="2" width="32.8515625" style="11" customWidth="1"/>
    <col min="3" max="3" width="13.421875" style="13" customWidth="1"/>
    <col min="4" max="4" width="21.57421875" style="94" customWidth="1"/>
    <col min="5" max="5" width="25.421875" style="140" customWidth="1"/>
    <col min="6" max="6" width="32.57421875" style="11" customWidth="1"/>
    <col min="7" max="7" width="27.00390625" style="11" customWidth="1"/>
    <col min="8" max="8" width="15.00390625" style="11" customWidth="1"/>
    <col min="9" max="9" width="14.421875" style="11" customWidth="1"/>
    <col min="10" max="15" width="9.140625" style="11" customWidth="1"/>
  </cols>
  <sheetData>
    <row r="1" ht="12.75">
      <c r="G1" s="11" t="s">
        <v>507</v>
      </c>
    </row>
    <row r="2" spans="4:5" ht="12.75">
      <c r="D2" s="93"/>
      <c r="E2" s="139"/>
    </row>
    <row r="3" spans="1:6" ht="12.75">
      <c r="A3" s="21" t="s">
        <v>59</v>
      </c>
      <c r="F3" s="34"/>
    </row>
    <row r="4" spans="1:9" ht="62.25" customHeight="1">
      <c r="A4" s="260" t="s">
        <v>35</v>
      </c>
      <c r="B4" s="236" t="s">
        <v>10</v>
      </c>
      <c r="C4" s="236" t="s">
        <v>11</v>
      </c>
      <c r="D4" s="256" t="s">
        <v>31</v>
      </c>
      <c r="E4" s="258" t="s">
        <v>12</v>
      </c>
      <c r="F4" s="243" t="s">
        <v>19</v>
      </c>
      <c r="G4" s="243" t="s">
        <v>20</v>
      </c>
      <c r="H4" s="243" t="s">
        <v>543</v>
      </c>
      <c r="I4" s="243"/>
    </row>
    <row r="5" spans="1:9" ht="62.25" customHeight="1">
      <c r="A5" s="261"/>
      <c r="B5" s="237"/>
      <c r="C5" s="237"/>
      <c r="D5" s="257"/>
      <c r="E5" s="259"/>
      <c r="F5" s="243"/>
      <c r="G5" s="243"/>
      <c r="H5" s="243"/>
      <c r="I5" s="243"/>
    </row>
    <row r="6" spans="1:9" ht="13.5" customHeight="1">
      <c r="A6" s="246" t="s">
        <v>60</v>
      </c>
      <c r="B6" s="246"/>
      <c r="C6" s="246"/>
      <c r="D6" s="246"/>
      <c r="E6" s="246"/>
      <c r="F6" s="70"/>
      <c r="G6" s="71"/>
      <c r="H6" s="218"/>
      <c r="I6" s="218"/>
    </row>
    <row r="7" spans="1:15" s="8" customFormat="1" ht="42.75" customHeight="1">
      <c r="A7" s="88">
        <v>1</v>
      </c>
      <c r="B7" s="1" t="s">
        <v>61</v>
      </c>
      <c r="C7" s="1" t="s">
        <v>73</v>
      </c>
      <c r="D7" s="95">
        <v>1140000</v>
      </c>
      <c r="E7" s="3" t="s">
        <v>486</v>
      </c>
      <c r="F7" s="90" t="s">
        <v>79</v>
      </c>
      <c r="G7" s="1" t="s">
        <v>86</v>
      </c>
      <c r="H7" s="110" t="s">
        <v>530</v>
      </c>
      <c r="I7" s="110" t="s">
        <v>548</v>
      </c>
      <c r="J7" s="15"/>
      <c r="K7" s="15"/>
      <c r="L7" s="15"/>
      <c r="M7" s="15"/>
      <c r="N7" s="15"/>
      <c r="O7" s="15"/>
    </row>
    <row r="8" spans="1:15" s="8" customFormat="1" ht="39" customHeight="1">
      <c r="A8" s="88">
        <v>2</v>
      </c>
      <c r="B8" s="1" t="s">
        <v>62</v>
      </c>
      <c r="C8" s="1">
        <v>2004</v>
      </c>
      <c r="D8" s="95">
        <v>9456.3</v>
      </c>
      <c r="E8" s="3" t="s">
        <v>78</v>
      </c>
      <c r="F8" s="43"/>
      <c r="G8" s="1" t="s">
        <v>87</v>
      </c>
      <c r="H8" s="110" t="s">
        <v>530</v>
      </c>
      <c r="I8" s="110" t="s">
        <v>548</v>
      </c>
      <c r="J8" s="15"/>
      <c r="K8" s="15"/>
      <c r="L8" s="15"/>
      <c r="M8" s="15"/>
      <c r="N8" s="15"/>
      <c r="O8" s="15"/>
    </row>
    <row r="9" spans="1:15" s="8" customFormat="1" ht="45" customHeight="1">
      <c r="A9" s="88">
        <v>3</v>
      </c>
      <c r="B9" s="1" t="s">
        <v>63</v>
      </c>
      <c r="C9" s="1" t="s">
        <v>74</v>
      </c>
      <c r="D9" s="95">
        <v>170648.8</v>
      </c>
      <c r="E9" s="3" t="s">
        <v>78</v>
      </c>
      <c r="F9" s="43" t="s">
        <v>80</v>
      </c>
      <c r="G9" s="1" t="s">
        <v>88</v>
      </c>
      <c r="H9" s="110" t="s">
        <v>530</v>
      </c>
      <c r="I9" s="110" t="s">
        <v>548</v>
      </c>
      <c r="J9" s="15"/>
      <c r="K9" s="15"/>
      <c r="L9" s="15"/>
      <c r="M9" s="15"/>
      <c r="N9" s="15"/>
      <c r="O9" s="15"/>
    </row>
    <row r="10" spans="1:15" s="8" customFormat="1" ht="53.25" customHeight="1">
      <c r="A10" s="88">
        <v>4</v>
      </c>
      <c r="B10" s="1" t="s">
        <v>64</v>
      </c>
      <c r="C10" s="1" t="s">
        <v>75</v>
      </c>
      <c r="D10" s="95">
        <v>125900</v>
      </c>
      <c r="E10" s="3" t="s">
        <v>78</v>
      </c>
      <c r="F10" s="43"/>
      <c r="G10" s="1" t="s">
        <v>89</v>
      </c>
      <c r="H10" s="110" t="s">
        <v>530</v>
      </c>
      <c r="I10" s="110" t="s">
        <v>548</v>
      </c>
      <c r="J10" s="15"/>
      <c r="K10" s="15"/>
      <c r="L10" s="15"/>
      <c r="M10" s="15"/>
      <c r="N10" s="15"/>
      <c r="O10" s="15"/>
    </row>
    <row r="11" spans="1:15" s="8" customFormat="1" ht="58.5" customHeight="1">
      <c r="A11" s="88">
        <v>5</v>
      </c>
      <c r="B11" s="1" t="s">
        <v>65</v>
      </c>
      <c r="C11" s="1">
        <v>1995</v>
      </c>
      <c r="D11" s="95">
        <v>199896</v>
      </c>
      <c r="E11" s="3" t="s">
        <v>78</v>
      </c>
      <c r="F11" s="43" t="s">
        <v>81</v>
      </c>
      <c r="G11" s="1" t="s">
        <v>90</v>
      </c>
      <c r="H11" s="110" t="s">
        <v>530</v>
      </c>
      <c r="I11" s="110" t="s">
        <v>548</v>
      </c>
      <c r="J11" s="15"/>
      <c r="K11" s="15"/>
      <c r="L11" s="15"/>
      <c r="M11" s="15"/>
      <c r="N11" s="15"/>
      <c r="O11" s="15"/>
    </row>
    <row r="12" spans="1:15" s="8" customFormat="1" ht="38.25" customHeight="1">
      <c r="A12" s="88">
        <v>6</v>
      </c>
      <c r="B12" s="1" t="s">
        <v>66</v>
      </c>
      <c r="C12" s="1">
        <v>1998</v>
      </c>
      <c r="D12" s="95">
        <v>628925.13</v>
      </c>
      <c r="E12" s="3" t="s">
        <v>78</v>
      </c>
      <c r="F12" s="43" t="s">
        <v>82</v>
      </c>
      <c r="G12" s="1" t="s">
        <v>91</v>
      </c>
      <c r="H12" s="110" t="s">
        <v>530</v>
      </c>
      <c r="I12" s="110" t="s">
        <v>548</v>
      </c>
      <c r="J12" s="15"/>
      <c r="K12" s="15"/>
      <c r="L12" s="15"/>
      <c r="M12" s="15"/>
      <c r="N12" s="15"/>
      <c r="O12" s="15"/>
    </row>
    <row r="13" spans="1:15" s="8" customFormat="1" ht="45.75" customHeight="1">
      <c r="A13" s="88">
        <v>7</v>
      </c>
      <c r="B13" s="1" t="s">
        <v>67</v>
      </c>
      <c r="C13" s="1">
        <v>2004</v>
      </c>
      <c r="D13" s="95">
        <v>23599.5</v>
      </c>
      <c r="E13" s="3" t="s">
        <v>78</v>
      </c>
      <c r="F13" s="43" t="s">
        <v>82</v>
      </c>
      <c r="G13" s="1" t="s">
        <v>92</v>
      </c>
      <c r="H13" s="110" t="s">
        <v>530</v>
      </c>
      <c r="I13" s="110" t="s">
        <v>548</v>
      </c>
      <c r="J13" s="15"/>
      <c r="K13" s="15"/>
      <c r="L13" s="15"/>
      <c r="M13" s="15"/>
      <c r="N13" s="15"/>
      <c r="O13" s="15"/>
    </row>
    <row r="14" spans="1:15" s="8" customFormat="1" ht="44.25" customHeight="1">
      <c r="A14" s="88">
        <v>8</v>
      </c>
      <c r="B14" s="18" t="s">
        <v>68</v>
      </c>
      <c r="C14" s="1"/>
      <c r="D14" s="95">
        <v>1299000</v>
      </c>
      <c r="E14" s="3" t="s">
        <v>486</v>
      </c>
      <c r="F14" s="43" t="s">
        <v>83</v>
      </c>
      <c r="G14" s="1" t="s">
        <v>93</v>
      </c>
      <c r="H14" s="110" t="s">
        <v>530</v>
      </c>
      <c r="I14" s="110" t="s">
        <v>548</v>
      </c>
      <c r="J14" s="15"/>
      <c r="K14" s="15"/>
      <c r="L14" s="15"/>
      <c r="M14" s="15"/>
      <c r="N14" s="15"/>
      <c r="O14" s="15"/>
    </row>
    <row r="15" spans="1:15" s="8" customFormat="1" ht="42.75" customHeight="1">
      <c r="A15" s="88">
        <v>9</v>
      </c>
      <c r="B15" s="1" t="s">
        <v>69</v>
      </c>
      <c r="C15" s="1"/>
      <c r="D15" s="95">
        <v>2274000</v>
      </c>
      <c r="E15" s="3" t="s">
        <v>486</v>
      </c>
      <c r="F15" s="43" t="s">
        <v>84</v>
      </c>
      <c r="G15" s="1" t="s">
        <v>94</v>
      </c>
      <c r="H15" s="110" t="s">
        <v>530</v>
      </c>
      <c r="I15" s="110" t="s">
        <v>548</v>
      </c>
      <c r="J15" s="15"/>
      <c r="K15" s="15"/>
      <c r="L15" s="15"/>
      <c r="M15" s="15"/>
      <c r="N15" s="15"/>
      <c r="O15" s="15"/>
    </row>
    <row r="16" spans="1:15" s="8" customFormat="1" ht="44.25" customHeight="1">
      <c r="A16" s="88">
        <v>10</v>
      </c>
      <c r="B16" s="1" t="s">
        <v>70</v>
      </c>
      <c r="C16" s="1" t="s">
        <v>76</v>
      </c>
      <c r="D16" s="95">
        <v>976000</v>
      </c>
      <c r="E16" s="3" t="s">
        <v>486</v>
      </c>
      <c r="F16" s="43" t="s">
        <v>85</v>
      </c>
      <c r="G16" s="1" t="s">
        <v>95</v>
      </c>
      <c r="H16" s="110" t="s">
        <v>530</v>
      </c>
      <c r="I16" s="110" t="s">
        <v>548</v>
      </c>
      <c r="J16" s="15"/>
      <c r="K16" s="15"/>
      <c r="L16" s="15"/>
      <c r="M16" s="15"/>
      <c r="N16" s="15"/>
      <c r="O16" s="15"/>
    </row>
    <row r="17" spans="1:15" s="8" customFormat="1" ht="43.5" customHeight="1">
      <c r="A17" s="88">
        <v>11</v>
      </c>
      <c r="B17" s="1" t="s">
        <v>71</v>
      </c>
      <c r="C17" s="1"/>
      <c r="D17" s="95">
        <v>177826</v>
      </c>
      <c r="E17" s="3" t="s">
        <v>78</v>
      </c>
      <c r="F17" s="43"/>
      <c r="G17" s="1" t="s">
        <v>96</v>
      </c>
      <c r="H17" s="110" t="s">
        <v>530</v>
      </c>
      <c r="I17" s="110" t="s">
        <v>548</v>
      </c>
      <c r="J17" s="15"/>
      <c r="K17" s="15"/>
      <c r="L17" s="15"/>
      <c r="M17" s="15"/>
      <c r="N17" s="15"/>
      <c r="O17" s="15"/>
    </row>
    <row r="18" spans="1:15" s="8" customFormat="1" ht="39" customHeight="1">
      <c r="A18" s="88">
        <v>12</v>
      </c>
      <c r="B18" s="1" t="s">
        <v>65</v>
      </c>
      <c r="C18" s="1">
        <v>1991</v>
      </c>
      <c r="D18" s="95">
        <v>566297</v>
      </c>
      <c r="E18" s="3" t="s">
        <v>78</v>
      </c>
      <c r="F18" s="43" t="s">
        <v>81</v>
      </c>
      <c r="G18" s="1" t="s">
        <v>97</v>
      </c>
      <c r="H18" s="110" t="s">
        <v>530</v>
      </c>
      <c r="I18" s="110" t="s">
        <v>548</v>
      </c>
      <c r="J18" s="15"/>
      <c r="K18" s="15"/>
      <c r="L18" s="15"/>
      <c r="M18" s="15"/>
      <c r="N18" s="15"/>
      <c r="O18" s="15"/>
    </row>
    <row r="19" spans="1:15" s="8" customFormat="1" ht="42" customHeight="1">
      <c r="A19" s="88">
        <v>13</v>
      </c>
      <c r="B19" s="1" t="s">
        <v>72</v>
      </c>
      <c r="C19" s="1"/>
      <c r="D19" s="95">
        <v>85380</v>
      </c>
      <c r="E19" s="3" t="s">
        <v>78</v>
      </c>
      <c r="F19" s="43" t="s">
        <v>82</v>
      </c>
      <c r="G19" s="1" t="s">
        <v>98</v>
      </c>
      <c r="H19" s="110" t="s">
        <v>530</v>
      </c>
      <c r="I19" s="110" t="s">
        <v>548</v>
      </c>
      <c r="J19" s="15"/>
      <c r="K19" s="15"/>
      <c r="L19" s="15"/>
      <c r="M19" s="15"/>
      <c r="N19" s="15"/>
      <c r="O19" s="15"/>
    </row>
    <row r="20" spans="1:15" s="8" customFormat="1" ht="45" customHeight="1">
      <c r="A20" s="88">
        <v>14</v>
      </c>
      <c r="B20" s="1" t="s">
        <v>71</v>
      </c>
      <c r="C20" s="1">
        <v>1939</v>
      </c>
      <c r="D20" s="95">
        <v>9000</v>
      </c>
      <c r="E20" s="3" t="s">
        <v>78</v>
      </c>
      <c r="F20" s="43"/>
      <c r="G20" s="1" t="s">
        <v>99</v>
      </c>
      <c r="H20" s="110" t="s">
        <v>530</v>
      </c>
      <c r="I20" s="110" t="s">
        <v>548</v>
      </c>
      <c r="J20" s="15"/>
      <c r="K20" s="15"/>
      <c r="L20" s="15"/>
      <c r="M20" s="15"/>
      <c r="N20" s="15"/>
      <c r="O20" s="15"/>
    </row>
    <row r="21" spans="1:15" s="8" customFormat="1" ht="45" customHeight="1">
      <c r="A21" s="88">
        <v>15</v>
      </c>
      <c r="B21" s="1" t="s">
        <v>71</v>
      </c>
      <c r="C21" s="1">
        <v>1974</v>
      </c>
      <c r="D21" s="95">
        <v>57340</v>
      </c>
      <c r="E21" s="3" t="s">
        <v>78</v>
      </c>
      <c r="F21" s="43"/>
      <c r="G21" s="1" t="s">
        <v>100</v>
      </c>
      <c r="H21" s="110" t="s">
        <v>530</v>
      </c>
      <c r="I21" s="110" t="s">
        <v>548</v>
      </c>
      <c r="J21" s="15"/>
      <c r="K21" s="15"/>
      <c r="L21" s="15"/>
      <c r="M21" s="15"/>
      <c r="N21" s="15"/>
      <c r="O21" s="15"/>
    </row>
    <row r="22" spans="1:15" s="8" customFormat="1" ht="35.25" customHeight="1">
      <c r="A22" s="88">
        <v>16</v>
      </c>
      <c r="B22" s="1" t="s">
        <v>71</v>
      </c>
      <c r="C22" s="1" t="s">
        <v>440</v>
      </c>
      <c r="D22" s="95">
        <v>14000</v>
      </c>
      <c r="E22" s="3" t="s">
        <v>78</v>
      </c>
      <c r="F22" s="43"/>
      <c r="G22" s="1" t="s">
        <v>441</v>
      </c>
      <c r="H22" s="110" t="s">
        <v>530</v>
      </c>
      <c r="I22" s="110" t="s">
        <v>548</v>
      </c>
      <c r="J22" s="15"/>
      <c r="K22" s="15"/>
      <c r="L22" s="15"/>
      <c r="M22" s="15"/>
      <c r="N22" s="15"/>
      <c r="O22" s="15"/>
    </row>
    <row r="23" spans="1:15" s="8" customFormat="1" ht="51.75" customHeight="1">
      <c r="A23" s="88">
        <v>17</v>
      </c>
      <c r="B23" s="1" t="s">
        <v>71</v>
      </c>
      <c r="C23" s="1" t="s">
        <v>76</v>
      </c>
      <c r="D23" s="95">
        <v>5680</v>
      </c>
      <c r="E23" s="3" t="s">
        <v>78</v>
      </c>
      <c r="F23" s="43"/>
      <c r="G23" s="1" t="s">
        <v>101</v>
      </c>
      <c r="H23" s="110" t="s">
        <v>530</v>
      </c>
      <c r="I23" s="110" t="s">
        <v>548</v>
      </c>
      <c r="J23" s="15"/>
      <c r="K23" s="15"/>
      <c r="L23" s="15"/>
      <c r="M23" s="15"/>
      <c r="N23" s="15"/>
      <c r="O23" s="15"/>
    </row>
    <row r="24" spans="1:15" s="8" customFormat="1" ht="50.25" customHeight="1">
      <c r="A24" s="88">
        <v>18</v>
      </c>
      <c r="B24" s="1" t="s">
        <v>71</v>
      </c>
      <c r="C24" s="1">
        <v>1974</v>
      </c>
      <c r="D24" s="95">
        <v>50788</v>
      </c>
      <c r="E24" s="3" t="s">
        <v>78</v>
      </c>
      <c r="F24" s="43"/>
      <c r="G24" s="1" t="s">
        <v>102</v>
      </c>
      <c r="H24" s="110" t="s">
        <v>530</v>
      </c>
      <c r="I24" s="110" t="s">
        <v>548</v>
      </c>
      <c r="J24" s="15"/>
      <c r="K24" s="15"/>
      <c r="L24" s="15"/>
      <c r="M24" s="15"/>
      <c r="N24" s="15"/>
      <c r="O24" s="15"/>
    </row>
    <row r="25" spans="1:15" s="8" customFormat="1" ht="45" customHeight="1">
      <c r="A25" s="88">
        <v>19</v>
      </c>
      <c r="B25" s="1" t="s">
        <v>71</v>
      </c>
      <c r="C25" s="1" t="s">
        <v>77</v>
      </c>
      <c r="D25" s="95">
        <v>39605.45</v>
      </c>
      <c r="E25" s="3" t="s">
        <v>78</v>
      </c>
      <c r="F25" s="43"/>
      <c r="G25" s="1" t="s">
        <v>103</v>
      </c>
      <c r="H25" s="110" t="s">
        <v>530</v>
      </c>
      <c r="I25" s="110" t="s">
        <v>548</v>
      </c>
      <c r="J25" s="15"/>
      <c r="K25" s="15"/>
      <c r="L25" s="15"/>
      <c r="M25" s="15"/>
      <c r="N25" s="15"/>
      <c r="O25" s="15"/>
    </row>
    <row r="26" spans="1:15" s="8" customFormat="1" ht="46.5" customHeight="1">
      <c r="A26" s="91">
        <v>20</v>
      </c>
      <c r="B26" s="92" t="s">
        <v>104</v>
      </c>
      <c r="C26" s="1">
        <v>2010</v>
      </c>
      <c r="D26" s="95">
        <v>584407.15</v>
      </c>
      <c r="E26" s="3" t="s">
        <v>78</v>
      </c>
      <c r="G26" s="1" t="s">
        <v>105</v>
      </c>
      <c r="H26" s="110" t="s">
        <v>530</v>
      </c>
      <c r="I26" s="110" t="s">
        <v>548</v>
      </c>
      <c r="J26" s="15"/>
      <c r="K26" s="15"/>
      <c r="L26" s="15"/>
      <c r="M26" s="15"/>
      <c r="N26" s="15"/>
      <c r="O26" s="15"/>
    </row>
    <row r="27" spans="1:15" s="8" customFormat="1" ht="48.75" customHeight="1">
      <c r="A27" s="91">
        <v>21</v>
      </c>
      <c r="B27" s="92" t="s">
        <v>106</v>
      </c>
      <c r="C27" s="1">
        <v>2010</v>
      </c>
      <c r="D27" s="95">
        <v>756254.19</v>
      </c>
      <c r="E27" s="3" t="s">
        <v>78</v>
      </c>
      <c r="F27" s="43" t="s">
        <v>107</v>
      </c>
      <c r="G27" s="1" t="s">
        <v>108</v>
      </c>
      <c r="H27" s="110" t="s">
        <v>530</v>
      </c>
      <c r="I27" s="110" t="s">
        <v>548</v>
      </c>
      <c r="J27" s="15"/>
      <c r="K27" s="15"/>
      <c r="L27" s="15"/>
      <c r="M27" s="15"/>
      <c r="N27" s="15"/>
      <c r="O27" s="15"/>
    </row>
    <row r="28" spans="1:15" s="8" customFormat="1" ht="12.75" customHeight="1">
      <c r="A28" s="240" t="s">
        <v>0</v>
      </c>
      <c r="B28" s="241"/>
      <c r="C28" s="242"/>
      <c r="D28" s="96">
        <f>SUM(D7:D27)</f>
        <v>9194003.52</v>
      </c>
      <c r="E28" s="37"/>
      <c r="F28" s="1"/>
      <c r="G28" s="24"/>
      <c r="H28" s="15"/>
      <c r="I28" s="15"/>
      <c r="J28" s="15"/>
      <c r="K28" s="15"/>
      <c r="L28" s="15"/>
      <c r="M28" s="15"/>
      <c r="N28" s="15"/>
      <c r="O28" s="15"/>
    </row>
    <row r="29" spans="1:9" ht="12.75" customHeight="1">
      <c r="A29" s="238" t="s">
        <v>109</v>
      </c>
      <c r="B29" s="239"/>
      <c r="C29" s="239"/>
      <c r="D29" s="239"/>
      <c r="E29" s="239"/>
      <c r="F29" s="239"/>
      <c r="G29" s="239"/>
      <c r="H29" s="71"/>
      <c r="I29" s="71"/>
    </row>
    <row r="30" spans="1:9" s="15" customFormat="1" ht="38.25">
      <c r="A30" s="1">
        <v>1</v>
      </c>
      <c r="B30" s="1" t="s">
        <v>110</v>
      </c>
      <c r="C30" s="1">
        <v>1966</v>
      </c>
      <c r="D30" s="89">
        <v>634000</v>
      </c>
      <c r="E30" s="3" t="s">
        <v>486</v>
      </c>
      <c r="F30" s="43" t="s">
        <v>111</v>
      </c>
      <c r="G30" s="1" t="s">
        <v>527</v>
      </c>
      <c r="H30" s="110" t="s">
        <v>530</v>
      </c>
      <c r="I30" s="110" t="s">
        <v>548</v>
      </c>
    </row>
    <row r="31" spans="1:15" s="8" customFormat="1" ht="12.75" customHeight="1">
      <c r="A31" s="240" t="s">
        <v>0</v>
      </c>
      <c r="B31" s="241"/>
      <c r="C31" s="242"/>
      <c r="D31" s="96">
        <f>SUM(D30)</f>
        <v>634000</v>
      </c>
      <c r="E31" s="37"/>
      <c r="F31" s="1"/>
      <c r="G31" s="24"/>
      <c r="H31" s="15"/>
      <c r="I31" s="15"/>
      <c r="J31" s="15"/>
      <c r="K31" s="15"/>
      <c r="L31" s="15"/>
      <c r="M31" s="15"/>
      <c r="N31" s="15"/>
      <c r="O31" s="15"/>
    </row>
    <row r="32" spans="1:9" ht="12.75" customHeight="1">
      <c r="A32" s="238" t="s">
        <v>112</v>
      </c>
      <c r="B32" s="239"/>
      <c r="C32" s="239"/>
      <c r="D32" s="239"/>
      <c r="E32" s="239"/>
      <c r="F32" s="239"/>
      <c r="G32" s="239"/>
      <c r="H32" s="71"/>
      <c r="I32" s="71"/>
    </row>
    <row r="33" spans="1:15" s="8" customFormat="1" ht="76.5">
      <c r="A33" s="2">
        <v>1</v>
      </c>
      <c r="B33" s="1" t="s">
        <v>110</v>
      </c>
      <c r="C33" s="1">
        <v>1954</v>
      </c>
      <c r="D33" s="89">
        <v>932000</v>
      </c>
      <c r="E33" s="3" t="s">
        <v>486</v>
      </c>
      <c r="F33" s="43" t="s">
        <v>113</v>
      </c>
      <c r="G33" s="1" t="s">
        <v>114</v>
      </c>
      <c r="H33" s="110" t="s">
        <v>530</v>
      </c>
      <c r="I33" s="110" t="s">
        <v>548</v>
      </c>
      <c r="J33" s="15"/>
      <c r="K33" s="15"/>
      <c r="L33" s="15"/>
      <c r="M33" s="15"/>
      <c r="N33" s="15"/>
      <c r="O33" s="15"/>
    </row>
    <row r="34" spans="1:15" s="8" customFormat="1" ht="12.75" customHeight="1">
      <c r="A34" s="240" t="s">
        <v>0</v>
      </c>
      <c r="B34" s="241"/>
      <c r="C34" s="242"/>
      <c r="D34" s="97">
        <f>SUM(D33)</f>
        <v>932000</v>
      </c>
      <c r="E34" s="47"/>
      <c r="F34" s="18"/>
      <c r="G34" s="15"/>
      <c r="H34" s="15"/>
      <c r="I34" s="15"/>
      <c r="J34" s="15"/>
      <c r="K34" s="15"/>
      <c r="L34" s="15"/>
      <c r="M34" s="15"/>
      <c r="N34" s="15"/>
      <c r="O34" s="15"/>
    </row>
    <row r="35" spans="1:9" ht="12.75" customHeight="1">
      <c r="A35" s="238" t="s">
        <v>115</v>
      </c>
      <c r="B35" s="239"/>
      <c r="C35" s="239"/>
      <c r="D35" s="239"/>
      <c r="E35" s="239"/>
      <c r="F35" s="239"/>
      <c r="G35" s="239"/>
      <c r="H35" s="71"/>
      <c r="I35" s="71"/>
    </row>
    <row r="36" spans="1:15" s="8" customFormat="1" ht="45.75" customHeight="1">
      <c r="A36" s="2">
        <v>1</v>
      </c>
      <c r="B36" s="1" t="s">
        <v>116</v>
      </c>
      <c r="C36" s="1" t="s">
        <v>117</v>
      </c>
      <c r="D36" s="89">
        <v>1679000</v>
      </c>
      <c r="E36" s="3" t="s">
        <v>486</v>
      </c>
      <c r="F36" s="43" t="s">
        <v>118</v>
      </c>
      <c r="G36" s="1" t="s">
        <v>119</v>
      </c>
      <c r="H36" s="110" t="s">
        <v>546</v>
      </c>
      <c r="I36" s="110" t="s">
        <v>547</v>
      </c>
      <c r="J36" s="15"/>
      <c r="K36" s="15"/>
      <c r="L36" s="15"/>
      <c r="M36" s="15"/>
      <c r="N36" s="15"/>
      <c r="O36" s="15"/>
    </row>
    <row r="37" spans="1:6" s="15" customFormat="1" ht="12.75">
      <c r="A37" s="46"/>
      <c r="B37" s="247" t="s">
        <v>0</v>
      </c>
      <c r="C37" s="249"/>
      <c r="D37" s="97">
        <f>SUM(D36:D36)</f>
        <v>1679000</v>
      </c>
      <c r="E37" s="45"/>
      <c r="F37" s="53"/>
    </row>
    <row r="38" spans="1:9" ht="12.75" customHeight="1">
      <c r="A38" s="246" t="s">
        <v>120</v>
      </c>
      <c r="B38" s="246"/>
      <c r="C38" s="246"/>
      <c r="D38" s="246"/>
      <c r="E38" s="246"/>
      <c r="F38" s="246"/>
      <c r="G38" s="246"/>
      <c r="H38" s="71"/>
      <c r="I38" s="71"/>
    </row>
    <row r="39" spans="1:15" s="38" customFormat="1" ht="65.25" customHeight="1">
      <c r="A39" s="52">
        <v>1</v>
      </c>
      <c r="B39" s="1" t="s">
        <v>110</v>
      </c>
      <c r="C39" s="1">
        <v>1955</v>
      </c>
      <c r="D39" s="89">
        <v>334000</v>
      </c>
      <c r="E39" s="3" t="s">
        <v>486</v>
      </c>
      <c r="F39" s="43" t="s">
        <v>121</v>
      </c>
      <c r="G39" s="1" t="s">
        <v>528</v>
      </c>
      <c r="H39" s="110" t="s">
        <v>544</v>
      </c>
      <c r="I39" s="110" t="s">
        <v>545</v>
      </c>
      <c r="J39" s="11"/>
      <c r="K39" s="11"/>
      <c r="L39" s="11"/>
      <c r="M39" s="11"/>
      <c r="N39" s="11"/>
      <c r="O39" s="11"/>
    </row>
    <row r="40" spans="1:15" s="8" customFormat="1" ht="14.25" customHeight="1">
      <c r="A40" s="240" t="s">
        <v>33</v>
      </c>
      <c r="B40" s="241"/>
      <c r="C40" s="242"/>
      <c r="D40" s="96">
        <f>SUM(D39)</f>
        <v>334000</v>
      </c>
      <c r="E40" s="37"/>
      <c r="F40" s="1"/>
      <c r="G40" s="24"/>
      <c r="H40" s="15"/>
      <c r="I40" s="15"/>
      <c r="J40" s="15"/>
      <c r="K40" s="15"/>
      <c r="L40" s="15"/>
      <c r="M40" s="15"/>
      <c r="N40" s="15"/>
      <c r="O40" s="15"/>
    </row>
    <row r="41" spans="1:15" s="8" customFormat="1" ht="15" customHeight="1">
      <c r="A41" s="254" t="s">
        <v>122</v>
      </c>
      <c r="B41" s="255"/>
      <c r="C41" s="255"/>
      <c r="D41" s="255"/>
      <c r="E41" s="255"/>
      <c r="F41" s="255"/>
      <c r="G41" s="255"/>
      <c r="H41" s="227"/>
      <c r="I41" s="227"/>
      <c r="J41" s="15"/>
      <c r="K41" s="15"/>
      <c r="L41" s="15"/>
      <c r="M41" s="15"/>
      <c r="N41" s="15"/>
      <c r="O41" s="15"/>
    </row>
    <row r="42" spans="1:15" s="38" customFormat="1" ht="38.25">
      <c r="A42" s="52">
        <v>1</v>
      </c>
      <c r="B42" s="1" t="s">
        <v>110</v>
      </c>
      <c r="C42" s="1">
        <v>1957</v>
      </c>
      <c r="D42" s="89">
        <v>28148</v>
      </c>
      <c r="E42" s="3" t="s">
        <v>78</v>
      </c>
      <c r="F42" s="43" t="s">
        <v>123</v>
      </c>
      <c r="G42" s="1" t="s">
        <v>124</v>
      </c>
      <c r="H42" s="110" t="s">
        <v>530</v>
      </c>
      <c r="I42" s="110" t="s">
        <v>548</v>
      </c>
      <c r="J42" s="11"/>
      <c r="K42" s="11"/>
      <c r="L42" s="11"/>
      <c r="M42" s="11"/>
      <c r="N42" s="11"/>
      <c r="O42" s="11"/>
    </row>
    <row r="43" spans="1:15" s="38" customFormat="1" ht="38.25">
      <c r="A43" s="52">
        <v>2</v>
      </c>
      <c r="B43" s="1" t="s">
        <v>125</v>
      </c>
      <c r="C43" s="1">
        <v>1985</v>
      </c>
      <c r="D43" s="89">
        <v>1933000</v>
      </c>
      <c r="E43" s="3" t="s">
        <v>486</v>
      </c>
      <c r="F43" s="43" t="s">
        <v>126</v>
      </c>
      <c r="G43" s="1" t="s">
        <v>127</v>
      </c>
      <c r="H43" s="110" t="s">
        <v>530</v>
      </c>
      <c r="I43" s="110" t="s">
        <v>548</v>
      </c>
      <c r="J43" s="11"/>
      <c r="K43" s="11"/>
      <c r="L43" s="11"/>
      <c r="M43" s="11"/>
      <c r="N43" s="11"/>
      <c r="O43" s="11"/>
    </row>
    <row r="44" spans="1:15" s="8" customFormat="1" ht="18" customHeight="1">
      <c r="A44" s="240" t="s">
        <v>33</v>
      </c>
      <c r="B44" s="241"/>
      <c r="C44" s="242"/>
      <c r="D44" s="97">
        <f>SUM(D42:D43)</f>
        <v>1961148</v>
      </c>
      <c r="E44" s="47"/>
      <c r="F44" s="46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8" customFormat="1" ht="14.25" customHeight="1">
      <c r="A45" s="244" t="s">
        <v>128</v>
      </c>
      <c r="B45" s="245"/>
      <c r="C45" s="245"/>
      <c r="D45" s="245"/>
      <c r="E45" s="245"/>
      <c r="F45" s="245"/>
      <c r="G45" s="245"/>
      <c r="H45" s="71"/>
      <c r="I45" s="71"/>
      <c r="J45" s="15"/>
      <c r="K45" s="15"/>
      <c r="L45" s="15"/>
      <c r="M45" s="15"/>
      <c r="N45" s="15"/>
      <c r="O45" s="15"/>
    </row>
    <row r="46" spans="1:15" s="38" customFormat="1" ht="51">
      <c r="A46" s="52">
        <v>1</v>
      </c>
      <c r="B46" s="1" t="s">
        <v>110</v>
      </c>
      <c r="C46" s="1">
        <v>1978</v>
      </c>
      <c r="D46" s="89">
        <v>994000</v>
      </c>
      <c r="E46" s="3" t="s">
        <v>486</v>
      </c>
      <c r="F46" s="43" t="s">
        <v>129</v>
      </c>
      <c r="G46" s="1" t="s">
        <v>130</v>
      </c>
      <c r="H46" s="110" t="s">
        <v>530</v>
      </c>
      <c r="I46" s="110" t="s">
        <v>548</v>
      </c>
      <c r="J46" s="11"/>
      <c r="K46" s="11"/>
      <c r="L46" s="11"/>
      <c r="M46" s="11"/>
      <c r="N46" s="11"/>
      <c r="O46" s="11"/>
    </row>
    <row r="47" spans="1:7" s="15" customFormat="1" ht="12.75" customHeight="1">
      <c r="A47" s="250" t="s">
        <v>33</v>
      </c>
      <c r="B47" s="251"/>
      <c r="C47" s="252"/>
      <c r="D47" s="228">
        <f>SUM(D46)</f>
        <v>994000</v>
      </c>
      <c r="E47" s="229"/>
      <c r="F47" s="230"/>
      <c r="G47" s="53"/>
    </row>
    <row r="48" spans="1:9" s="15" customFormat="1" ht="12.75" customHeight="1">
      <c r="A48" s="246" t="s">
        <v>131</v>
      </c>
      <c r="B48" s="246"/>
      <c r="C48" s="246"/>
      <c r="D48" s="246"/>
      <c r="E48" s="246"/>
      <c r="F48" s="246"/>
      <c r="G48" s="246"/>
      <c r="H48" s="71"/>
      <c r="I48" s="71"/>
    </row>
    <row r="49" spans="1:9" s="15" customFormat="1" ht="42.75" customHeight="1">
      <c r="A49" s="231">
        <v>1</v>
      </c>
      <c r="B49" s="232" t="s">
        <v>132</v>
      </c>
      <c r="C49" s="232" t="s">
        <v>133</v>
      </c>
      <c r="D49" s="233">
        <v>8011000</v>
      </c>
      <c r="E49" s="2" t="s">
        <v>486</v>
      </c>
      <c r="F49" s="234" t="s">
        <v>134</v>
      </c>
      <c r="G49" s="232" t="s">
        <v>135</v>
      </c>
      <c r="H49" s="109" t="s">
        <v>530</v>
      </c>
      <c r="I49" s="109" t="s">
        <v>548</v>
      </c>
    </row>
    <row r="50" spans="1:9" s="15" customFormat="1" ht="46.5" customHeight="1">
      <c r="A50" s="91">
        <v>2</v>
      </c>
      <c r="B50" s="1" t="s">
        <v>136</v>
      </c>
      <c r="C50" s="1">
        <v>2010</v>
      </c>
      <c r="D50" s="89">
        <v>367158.79</v>
      </c>
      <c r="E50" s="3" t="s">
        <v>78</v>
      </c>
      <c r="F50" s="43"/>
      <c r="G50" s="1" t="s">
        <v>135</v>
      </c>
      <c r="H50" s="110" t="s">
        <v>530</v>
      </c>
      <c r="I50" s="110" t="s">
        <v>548</v>
      </c>
    </row>
    <row r="51" spans="1:9" s="15" customFormat="1" ht="45.75" customHeight="1">
      <c r="A51" s="91">
        <v>3</v>
      </c>
      <c r="B51" s="1" t="s">
        <v>137</v>
      </c>
      <c r="C51" s="1">
        <v>2010</v>
      </c>
      <c r="D51" s="89">
        <v>271866.31</v>
      </c>
      <c r="E51" s="3" t="s">
        <v>78</v>
      </c>
      <c r="F51" s="43"/>
      <c r="G51" s="1" t="s">
        <v>135</v>
      </c>
      <c r="H51" s="110" t="s">
        <v>530</v>
      </c>
      <c r="I51" s="110" t="s">
        <v>548</v>
      </c>
    </row>
    <row r="52" spans="1:9" s="15" customFormat="1" ht="39" customHeight="1">
      <c r="A52" s="91">
        <v>4</v>
      </c>
      <c r="B52" s="1" t="s">
        <v>138</v>
      </c>
      <c r="C52" s="1" t="s">
        <v>139</v>
      </c>
      <c r="D52" s="89">
        <v>18154.69</v>
      </c>
      <c r="E52" s="3" t="s">
        <v>78</v>
      </c>
      <c r="F52" s="43"/>
      <c r="G52" s="1"/>
      <c r="H52" s="110" t="s">
        <v>530</v>
      </c>
      <c r="I52" s="110" t="s">
        <v>548</v>
      </c>
    </row>
    <row r="53" spans="1:9" s="15" customFormat="1" ht="36.75" customHeight="1">
      <c r="A53" s="91">
        <v>5</v>
      </c>
      <c r="B53" s="1" t="s">
        <v>140</v>
      </c>
      <c r="C53" s="1"/>
      <c r="D53" s="89">
        <v>69051.2</v>
      </c>
      <c r="E53" s="3" t="s">
        <v>78</v>
      </c>
      <c r="F53" s="43"/>
      <c r="G53" s="1"/>
      <c r="H53" s="110" t="s">
        <v>530</v>
      </c>
      <c r="I53" s="110" t="s">
        <v>548</v>
      </c>
    </row>
    <row r="54" spans="1:9" s="15" customFormat="1" ht="42" customHeight="1">
      <c r="A54" s="91">
        <v>6</v>
      </c>
      <c r="B54" s="1" t="s">
        <v>141</v>
      </c>
      <c r="C54" s="1"/>
      <c r="D54" s="89">
        <v>15515.7</v>
      </c>
      <c r="E54" s="3" t="s">
        <v>78</v>
      </c>
      <c r="F54" s="43"/>
      <c r="G54" s="1"/>
      <c r="H54" s="110" t="s">
        <v>530</v>
      </c>
      <c r="I54" s="110" t="s">
        <v>548</v>
      </c>
    </row>
    <row r="55" spans="1:9" s="15" customFormat="1" ht="37.5" customHeight="1">
      <c r="A55" s="91">
        <v>7</v>
      </c>
      <c r="B55" s="1" t="s">
        <v>142</v>
      </c>
      <c r="C55" s="1"/>
      <c r="D55" s="89">
        <v>8497.7</v>
      </c>
      <c r="E55" s="3" t="s">
        <v>78</v>
      </c>
      <c r="F55" s="43"/>
      <c r="G55" s="1"/>
      <c r="H55" s="110" t="s">
        <v>530</v>
      </c>
      <c r="I55" s="110" t="s">
        <v>548</v>
      </c>
    </row>
    <row r="56" spans="1:9" s="15" customFormat="1" ht="37.5" customHeight="1">
      <c r="A56" s="91">
        <v>8</v>
      </c>
      <c r="B56" s="1" t="s">
        <v>143</v>
      </c>
      <c r="C56" s="99"/>
      <c r="D56" s="89">
        <v>81571.1</v>
      </c>
      <c r="E56" s="3" t="s">
        <v>78</v>
      </c>
      <c r="F56" s="43"/>
      <c r="G56" s="1"/>
      <c r="H56" s="110" t="s">
        <v>530</v>
      </c>
      <c r="I56" s="110" t="s">
        <v>548</v>
      </c>
    </row>
    <row r="57" spans="1:9" s="15" customFormat="1" ht="42.75" customHeight="1">
      <c r="A57" s="91">
        <v>9</v>
      </c>
      <c r="B57" s="1" t="s">
        <v>144</v>
      </c>
      <c r="C57" s="1"/>
      <c r="D57" s="89">
        <v>142438.1</v>
      </c>
      <c r="E57" s="3" t="s">
        <v>78</v>
      </c>
      <c r="F57" s="43"/>
      <c r="G57" s="1"/>
      <c r="H57" s="110" t="s">
        <v>530</v>
      </c>
      <c r="I57" s="110" t="s">
        <v>548</v>
      </c>
    </row>
    <row r="58" spans="1:9" s="15" customFormat="1" ht="47.25" customHeight="1">
      <c r="A58" s="91">
        <v>10</v>
      </c>
      <c r="B58" s="1" t="s">
        <v>145</v>
      </c>
      <c r="C58" s="1">
        <v>2009</v>
      </c>
      <c r="D58" s="89">
        <v>1246577.13</v>
      </c>
      <c r="E58" s="3" t="s">
        <v>78</v>
      </c>
      <c r="F58" s="43" t="s">
        <v>146</v>
      </c>
      <c r="G58" s="1" t="s">
        <v>135</v>
      </c>
      <c r="H58" s="110" t="s">
        <v>530</v>
      </c>
      <c r="I58" s="110" t="s">
        <v>548</v>
      </c>
    </row>
    <row r="59" spans="1:7" s="15" customFormat="1" ht="12.75">
      <c r="A59" s="1"/>
      <c r="B59" s="240" t="s">
        <v>0</v>
      </c>
      <c r="C59" s="242"/>
      <c r="D59" s="96">
        <f>SUM(D49:D58)</f>
        <v>10231830.719999995</v>
      </c>
      <c r="E59" s="37"/>
      <c r="F59" s="1"/>
      <c r="G59" s="24"/>
    </row>
    <row r="60" spans="1:9" s="15" customFormat="1" ht="12.75" customHeight="1">
      <c r="A60" s="238" t="s">
        <v>147</v>
      </c>
      <c r="B60" s="239"/>
      <c r="C60" s="239"/>
      <c r="D60" s="239"/>
      <c r="E60" s="239"/>
      <c r="F60" s="239"/>
      <c r="G60" s="239"/>
      <c r="H60" s="71"/>
      <c r="I60" s="71"/>
    </row>
    <row r="61" spans="1:15" s="38" customFormat="1" ht="45">
      <c r="A61" s="52">
        <v>1</v>
      </c>
      <c r="B61" s="1" t="s">
        <v>132</v>
      </c>
      <c r="C61" s="1">
        <v>1964</v>
      </c>
      <c r="D61" s="89">
        <v>1967000</v>
      </c>
      <c r="E61" s="3" t="s">
        <v>486</v>
      </c>
      <c r="F61" s="98" t="s">
        <v>148</v>
      </c>
      <c r="G61" s="1" t="s">
        <v>149</v>
      </c>
      <c r="H61" s="110" t="s">
        <v>530</v>
      </c>
      <c r="I61" s="110" t="s">
        <v>548</v>
      </c>
      <c r="J61" s="11"/>
      <c r="K61" s="11"/>
      <c r="L61" s="11"/>
      <c r="M61" s="11"/>
      <c r="N61" s="11"/>
      <c r="O61" s="11"/>
    </row>
    <row r="62" spans="1:15" s="38" customFormat="1" ht="38.25">
      <c r="A62" s="52">
        <v>2</v>
      </c>
      <c r="B62" s="1" t="s">
        <v>150</v>
      </c>
      <c r="C62" s="1">
        <v>1965</v>
      </c>
      <c r="D62" s="89">
        <v>6019.5</v>
      </c>
      <c r="E62" s="3" t="s">
        <v>78</v>
      </c>
      <c r="F62" s="43"/>
      <c r="G62" s="1" t="s">
        <v>149</v>
      </c>
      <c r="H62" s="110" t="s">
        <v>530</v>
      </c>
      <c r="I62" s="110" t="s">
        <v>548</v>
      </c>
      <c r="J62" s="11"/>
      <c r="K62" s="11"/>
      <c r="L62" s="11"/>
      <c r="M62" s="11"/>
      <c r="N62" s="11"/>
      <c r="O62" s="11"/>
    </row>
    <row r="63" spans="1:6" s="15" customFormat="1" ht="19.5" customHeight="1">
      <c r="A63" s="46"/>
      <c r="B63" s="240" t="s">
        <v>0</v>
      </c>
      <c r="C63" s="242"/>
      <c r="D63" s="97">
        <f>SUM(D61:D62)</f>
        <v>1973019.5</v>
      </c>
      <c r="E63" s="47"/>
      <c r="F63" s="46"/>
    </row>
    <row r="64" spans="1:9" s="15" customFormat="1" ht="14.25" customHeight="1">
      <c r="A64" s="238" t="s">
        <v>151</v>
      </c>
      <c r="B64" s="239"/>
      <c r="C64" s="239"/>
      <c r="D64" s="239"/>
      <c r="E64" s="239"/>
      <c r="F64" s="239"/>
      <c r="G64" s="239"/>
      <c r="H64" s="71"/>
      <c r="I64" s="71"/>
    </row>
    <row r="65" spans="1:15" s="38" customFormat="1" ht="101.25">
      <c r="A65" s="52">
        <v>1</v>
      </c>
      <c r="B65" s="1" t="s">
        <v>152</v>
      </c>
      <c r="C65" s="1">
        <v>1938</v>
      </c>
      <c r="D65" s="89">
        <v>2010000</v>
      </c>
      <c r="E65" s="3" t="s">
        <v>486</v>
      </c>
      <c r="F65" s="98" t="s">
        <v>153</v>
      </c>
      <c r="G65" s="1" t="s">
        <v>154</v>
      </c>
      <c r="H65" s="110" t="s">
        <v>530</v>
      </c>
      <c r="I65" s="110" t="s">
        <v>548</v>
      </c>
      <c r="J65" s="11"/>
      <c r="K65" s="11"/>
      <c r="L65" s="11"/>
      <c r="M65" s="11"/>
      <c r="N65" s="11"/>
      <c r="O65" s="11"/>
    </row>
    <row r="66" spans="1:15" s="38" customFormat="1" ht="38.25">
      <c r="A66" s="52">
        <v>2</v>
      </c>
      <c r="B66" s="1" t="s">
        <v>150</v>
      </c>
      <c r="C66" s="1"/>
      <c r="D66" s="89">
        <v>43822.5</v>
      </c>
      <c r="E66" s="3" t="s">
        <v>78</v>
      </c>
      <c r="F66" s="1"/>
      <c r="G66" s="1"/>
      <c r="H66" s="110" t="s">
        <v>530</v>
      </c>
      <c r="I66" s="110" t="s">
        <v>548</v>
      </c>
      <c r="J66" s="11"/>
      <c r="K66" s="11"/>
      <c r="L66" s="11"/>
      <c r="M66" s="11"/>
      <c r="N66" s="11"/>
      <c r="O66" s="11"/>
    </row>
    <row r="67" spans="1:15" s="38" customFormat="1" ht="38.25">
      <c r="A67" s="52">
        <v>3</v>
      </c>
      <c r="B67" s="1" t="s">
        <v>138</v>
      </c>
      <c r="C67" s="1"/>
      <c r="D67" s="89">
        <v>23558.6</v>
      </c>
      <c r="E67" s="3" t="s">
        <v>78</v>
      </c>
      <c r="F67" s="1"/>
      <c r="G67" s="1"/>
      <c r="H67" s="110" t="s">
        <v>530</v>
      </c>
      <c r="I67" s="110" t="s">
        <v>548</v>
      </c>
      <c r="J67" s="11"/>
      <c r="K67" s="11"/>
      <c r="L67" s="11"/>
      <c r="M67" s="11"/>
      <c r="N67" s="11"/>
      <c r="O67" s="11"/>
    </row>
    <row r="68" spans="1:15" s="38" customFormat="1" ht="38.25">
      <c r="A68" s="52">
        <v>4</v>
      </c>
      <c r="B68" s="1" t="s">
        <v>140</v>
      </c>
      <c r="C68" s="1"/>
      <c r="D68" s="89">
        <v>11329.7</v>
      </c>
      <c r="E68" s="3" t="s">
        <v>78</v>
      </c>
      <c r="F68" s="1"/>
      <c r="G68" s="1"/>
      <c r="H68" s="110" t="s">
        <v>530</v>
      </c>
      <c r="I68" s="110" t="s">
        <v>548</v>
      </c>
      <c r="J68" s="11"/>
      <c r="K68" s="11"/>
      <c r="L68" s="11"/>
      <c r="M68" s="11"/>
      <c r="N68" s="11"/>
      <c r="O68" s="11"/>
    </row>
    <row r="69" spans="1:15" s="38" customFormat="1" ht="38.25">
      <c r="A69" s="52">
        <v>5</v>
      </c>
      <c r="B69" s="1" t="s">
        <v>142</v>
      </c>
      <c r="C69" s="1"/>
      <c r="D69" s="89">
        <v>6397.8</v>
      </c>
      <c r="E69" s="3" t="s">
        <v>78</v>
      </c>
      <c r="F69" s="1"/>
      <c r="G69" s="1"/>
      <c r="H69" s="110" t="s">
        <v>530</v>
      </c>
      <c r="I69" s="110" t="s">
        <v>548</v>
      </c>
      <c r="J69" s="11"/>
      <c r="K69" s="11"/>
      <c r="L69" s="11"/>
      <c r="M69" s="11"/>
      <c r="N69" s="11"/>
      <c r="O69" s="11"/>
    </row>
    <row r="70" spans="1:15" s="38" customFormat="1" ht="60" customHeight="1">
      <c r="A70" s="52">
        <v>6</v>
      </c>
      <c r="B70" s="1" t="s">
        <v>155</v>
      </c>
      <c r="C70" s="1"/>
      <c r="D70" s="89">
        <v>23351.6</v>
      </c>
      <c r="E70" s="3" t="s">
        <v>78</v>
      </c>
      <c r="F70" s="1"/>
      <c r="G70" s="1"/>
      <c r="H70" s="110" t="s">
        <v>530</v>
      </c>
      <c r="I70" s="110" t="s">
        <v>548</v>
      </c>
      <c r="J70" s="11"/>
      <c r="K70" s="11"/>
      <c r="L70" s="11"/>
      <c r="M70" s="11"/>
      <c r="N70" s="11"/>
      <c r="O70" s="11"/>
    </row>
    <row r="71" spans="1:15" s="8" customFormat="1" ht="18" customHeight="1">
      <c r="A71" s="247" t="s">
        <v>33</v>
      </c>
      <c r="B71" s="248"/>
      <c r="C71" s="249"/>
      <c r="D71" s="96">
        <f>SUM(D65:D70)</f>
        <v>2118460.2</v>
      </c>
      <c r="E71" s="37"/>
      <c r="F71" s="1"/>
      <c r="G71" s="24"/>
      <c r="H71" s="110"/>
      <c r="I71" s="110"/>
      <c r="J71" s="15"/>
      <c r="K71" s="15"/>
      <c r="L71" s="15"/>
      <c r="M71" s="15"/>
      <c r="N71" s="15"/>
      <c r="O71" s="15"/>
    </row>
    <row r="72" spans="1:15" s="8" customFormat="1" ht="18" customHeight="1">
      <c r="A72" s="238" t="s">
        <v>161</v>
      </c>
      <c r="B72" s="239"/>
      <c r="C72" s="239"/>
      <c r="D72" s="239"/>
      <c r="E72" s="239"/>
      <c r="F72" s="239"/>
      <c r="G72" s="239"/>
      <c r="H72" s="227"/>
      <c r="I72" s="71"/>
      <c r="J72" s="15"/>
      <c r="K72" s="15"/>
      <c r="L72" s="15"/>
      <c r="M72" s="15"/>
      <c r="N72" s="15"/>
      <c r="O72" s="15"/>
    </row>
    <row r="73" spans="1:15" s="8" customFormat="1" ht="42" customHeight="1">
      <c r="A73" s="52">
        <v>1</v>
      </c>
      <c r="B73" s="1" t="s">
        <v>156</v>
      </c>
      <c r="C73" s="1" t="s">
        <v>157</v>
      </c>
      <c r="D73" s="89">
        <v>1633000</v>
      </c>
      <c r="E73" s="3" t="s">
        <v>486</v>
      </c>
      <c r="F73" s="98" t="s">
        <v>158</v>
      </c>
      <c r="G73" s="1" t="s">
        <v>159</v>
      </c>
      <c r="H73" s="110" t="s">
        <v>530</v>
      </c>
      <c r="I73" s="110" t="s">
        <v>548</v>
      </c>
      <c r="J73" s="15"/>
      <c r="K73" s="15"/>
      <c r="L73" s="15"/>
      <c r="M73" s="15"/>
      <c r="N73" s="15"/>
      <c r="O73" s="15"/>
    </row>
    <row r="74" spans="1:15" s="8" customFormat="1" ht="35.25" customHeight="1">
      <c r="A74" s="52">
        <v>2</v>
      </c>
      <c r="B74" s="1" t="s">
        <v>138</v>
      </c>
      <c r="C74" s="1"/>
      <c r="D74" s="89">
        <v>997.6</v>
      </c>
      <c r="E74" s="3" t="s">
        <v>78</v>
      </c>
      <c r="F74" s="1"/>
      <c r="G74" s="1"/>
      <c r="H74" s="110" t="s">
        <v>530</v>
      </c>
      <c r="I74" s="110" t="s">
        <v>548</v>
      </c>
      <c r="J74" s="15"/>
      <c r="K74" s="15"/>
      <c r="L74" s="15"/>
      <c r="M74" s="15"/>
      <c r="N74" s="15"/>
      <c r="O74" s="15"/>
    </row>
    <row r="75" spans="1:9" s="15" customFormat="1" ht="14.25" customHeight="1">
      <c r="A75" s="247" t="s">
        <v>33</v>
      </c>
      <c r="B75" s="248"/>
      <c r="C75" s="249"/>
      <c r="D75" s="96">
        <f>SUM(D73:D74)</f>
        <v>1633997.6</v>
      </c>
      <c r="E75" s="37"/>
      <c r="F75" s="1"/>
      <c r="G75" s="235"/>
      <c r="H75" s="24"/>
      <c r="I75" s="24"/>
    </row>
    <row r="76" spans="1:15" s="8" customFormat="1" ht="12.75">
      <c r="A76" s="238" t="s">
        <v>162</v>
      </c>
      <c r="B76" s="239"/>
      <c r="C76" s="239"/>
      <c r="D76" s="239"/>
      <c r="E76" s="239"/>
      <c r="F76" s="239"/>
      <c r="G76" s="239"/>
      <c r="H76" s="71"/>
      <c r="I76" s="71"/>
      <c r="J76" s="15"/>
      <c r="K76" s="15"/>
      <c r="L76" s="15"/>
      <c r="M76" s="15"/>
      <c r="N76" s="15"/>
      <c r="O76" s="15"/>
    </row>
    <row r="77" spans="1:15" s="8" customFormat="1" ht="38.25">
      <c r="A77" s="52">
        <v>1</v>
      </c>
      <c r="B77" s="1" t="s">
        <v>132</v>
      </c>
      <c r="C77" s="1"/>
      <c r="D77" s="89">
        <v>437000</v>
      </c>
      <c r="E77" s="3" t="s">
        <v>486</v>
      </c>
      <c r="G77" s="1" t="s">
        <v>160</v>
      </c>
      <c r="H77" s="110" t="s">
        <v>530</v>
      </c>
      <c r="I77" s="110" t="s">
        <v>548</v>
      </c>
      <c r="J77" s="15"/>
      <c r="K77" s="15"/>
      <c r="L77" s="15"/>
      <c r="M77" s="15"/>
      <c r="N77" s="15"/>
      <c r="O77" s="15"/>
    </row>
    <row r="78" spans="1:9" s="15" customFormat="1" ht="14.25" customHeight="1">
      <c r="A78" s="253" t="s">
        <v>33</v>
      </c>
      <c r="B78" s="253"/>
      <c r="C78" s="253"/>
      <c r="D78" s="96">
        <f>SUM(D77)</f>
        <v>437000</v>
      </c>
      <c r="E78" s="3" t="s">
        <v>78</v>
      </c>
      <c r="F78" s="1"/>
      <c r="G78" s="24"/>
      <c r="H78" s="110"/>
      <c r="I78" s="110"/>
    </row>
    <row r="79" spans="1:7" s="15" customFormat="1" ht="14.25" customHeight="1">
      <c r="A79" s="76"/>
      <c r="B79" s="76"/>
      <c r="C79" s="142"/>
      <c r="D79" s="143"/>
      <c r="E79" s="144"/>
      <c r="F79" s="145"/>
      <c r="G79" s="146"/>
    </row>
    <row r="80" spans="1:15" s="8" customFormat="1" ht="12.75">
      <c r="A80" s="11"/>
      <c r="B80" s="39"/>
      <c r="C80" s="180" t="s">
        <v>9</v>
      </c>
      <c r="D80" s="181">
        <f>D78+D75+D71+D63+D59+D47+D44+D40+D37+D34+D31+D28</f>
        <v>32122459.539999995</v>
      </c>
      <c r="E80" s="141"/>
      <c r="F80" s="11"/>
      <c r="G80" s="11"/>
      <c r="H80" s="11"/>
      <c r="I80" s="15"/>
      <c r="J80" s="15"/>
      <c r="K80" s="15"/>
      <c r="L80" s="15"/>
      <c r="M80" s="15"/>
      <c r="N80" s="15"/>
      <c r="O80" s="15"/>
    </row>
    <row r="81" ht="12.75">
      <c r="F81" s="206"/>
    </row>
  </sheetData>
  <sheetProtection/>
  <mergeCells count="32">
    <mergeCell ref="H4:I5"/>
    <mergeCell ref="B63:C63"/>
    <mergeCell ref="A76:G76"/>
    <mergeCell ref="E4:E5"/>
    <mergeCell ref="A32:G32"/>
    <mergeCell ref="A40:C40"/>
    <mergeCell ref="A44:C44"/>
    <mergeCell ref="A31:C31"/>
    <mergeCell ref="A4:A5"/>
    <mergeCell ref="A78:C78"/>
    <mergeCell ref="A35:G35"/>
    <mergeCell ref="B37:C37"/>
    <mergeCell ref="A71:C71"/>
    <mergeCell ref="A41:G41"/>
    <mergeCell ref="A64:G64"/>
    <mergeCell ref="A72:G72"/>
    <mergeCell ref="A75:C75"/>
    <mergeCell ref="A48:G48"/>
    <mergeCell ref="B59:C59"/>
    <mergeCell ref="A47:C47"/>
    <mergeCell ref="C4:C5"/>
    <mergeCell ref="A6:E6"/>
    <mergeCell ref="A29:G29"/>
    <mergeCell ref="D4:D5"/>
    <mergeCell ref="B4:B5"/>
    <mergeCell ref="A60:G60"/>
    <mergeCell ref="A28:C28"/>
    <mergeCell ref="G4:G5"/>
    <mergeCell ref="A45:G45"/>
    <mergeCell ref="A38:G38"/>
    <mergeCell ref="A34:C34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&amp;R&amp;"Arial,Pogrubiona kursywa"Załącznik nr 1 - wykaz budynków i budowli</oddHeader>
    <oddFooter>&amp;CStrona &amp;P z &amp;N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41"/>
  <sheetViews>
    <sheetView tabSelected="1" zoomScale="75" zoomScaleNormal="75" zoomScaleSheetLayoutView="75" zoomScalePageLayoutView="0" workbookViewId="0" topLeftCell="A31">
      <selection activeCell="B39" sqref="B39"/>
    </sheetView>
  </sheetViews>
  <sheetFormatPr defaultColWidth="9.140625" defaultRowHeight="12.75"/>
  <cols>
    <col min="1" max="1" width="5.57421875" style="11" customWidth="1"/>
    <col min="2" max="2" width="47.57421875" style="22" customWidth="1"/>
    <col min="3" max="3" width="15.421875" style="13" customWidth="1"/>
    <col min="4" max="4" width="18.421875" style="33" customWidth="1"/>
    <col min="5" max="5" width="12.140625" style="0" bestFit="1" customWidth="1"/>
    <col min="6" max="6" width="11.140625" style="0" customWidth="1"/>
  </cols>
  <sheetData>
    <row r="1" spans="1:4" ht="12.75">
      <c r="A1" s="21" t="s">
        <v>163</v>
      </c>
      <c r="D1" s="44" t="s">
        <v>497</v>
      </c>
    </row>
    <row r="3" spans="1:4" ht="12.75">
      <c r="A3" s="262" t="s">
        <v>6</v>
      </c>
      <c r="B3" s="262"/>
      <c r="C3" s="262"/>
      <c r="D3" s="262"/>
    </row>
    <row r="4" spans="1:4" ht="25.5">
      <c r="A4" s="147" t="s">
        <v>35</v>
      </c>
      <c r="B4" s="147" t="s">
        <v>43</v>
      </c>
      <c r="C4" s="147" t="s">
        <v>44</v>
      </c>
      <c r="D4" s="148" t="s">
        <v>45</v>
      </c>
    </row>
    <row r="5" spans="1:4" ht="12.75" customHeight="1">
      <c r="A5" s="238" t="s">
        <v>60</v>
      </c>
      <c r="B5" s="239"/>
      <c r="C5" s="239"/>
      <c r="D5" s="263"/>
    </row>
    <row r="6" spans="1:4" s="15" customFormat="1" ht="12.75">
      <c r="A6" s="100">
        <v>1</v>
      </c>
      <c r="B6" s="101" t="s">
        <v>164</v>
      </c>
      <c r="C6" s="100">
        <v>2006</v>
      </c>
      <c r="D6" s="102">
        <v>2440.79</v>
      </c>
    </row>
    <row r="7" spans="1:4" s="15" customFormat="1" ht="12.75">
      <c r="A7" s="100">
        <v>2</v>
      </c>
      <c r="B7" s="101" t="s">
        <v>165</v>
      </c>
      <c r="C7" s="100">
        <v>2006</v>
      </c>
      <c r="D7" s="102">
        <v>958.9</v>
      </c>
    </row>
    <row r="8" spans="1:4" s="15" customFormat="1" ht="12.75">
      <c r="A8" s="100">
        <v>3</v>
      </c>
      <c r="B8" s="101" t="s">
        <v>166</v>
      </c>
      <c r="C8" s="100">
        <v>2006</v>
      </c>
      <c r="D8" s="102">
        <v>535.45</v>
      </c>
    </row>
    <row r="9" spans="1:4" s="15" customFormat="1" ht="12.75">
      <c r="A9" s="100">
        <v>4</v>
      </c>
      <c r="B9" s="101" t="s">
        <v>164</v>
      </c>
      <c r="C9" s="100">
        <v>2006</v>
      </c>
      <c r="D9" s="102">
        <v>2732.34</v>
      </c>
    </row>
    <row r="10" spans="1:4" s="15" customFormat="1" ht="12.75">
      <c r="A10" s="100">
        <v>5</v>
      </c>
      <c r="B10" s="101" t="s">
        <v>165</v>
      </c>
      <c r="C10" s="100">
        <v>2006</v>
      </c>
      <c r="D10" s="102">
        <v>997.36</v>
      </c>
    </row>
    <row r="11" spans="1:4" s="15" customFormat="1" ht="12.75">
      <c r="A11" s="100">
        <v>6</v>
      </c>
      <c r="B11" s="101" t="s">
        <v>164</v>
      </c>
      <c r="C11" s="100">
        <v>2006</v>
      </c>
      <c r="D11" s="102">
        <v>1490.01</v>
      </c>
    </row>
    <row r="12" spans="1:4" s="15" customFormat="1" ht="12.75">
      <c r="A12" s="100">
        <v>7</v>
      </c>
      <c r="B12" s="101" t="s">
        <v>165</v>
      </c>
      <c r="C12" s="100">
        <v>2006</v>
      </c>
      <c r="D12" s="102">
        <v>878.4</v>
      </c>
    </row>
    <row r="13" spans="1:4" s="15" customFormat="1" ht="12.75">
      <c r="A13" s="100">
        <v>8</v>
      </c>
      <c r="B13" s="101" t="s">
        <v>164</v>
      </c>
      <c r="C13" s="100">
        <v>2007</v>
      </c>
      <c r="D13" s="102">
        <v>3440.63</v>
      </c>
    </row>
    <row r="14" spans="1:4" s="15" customFormat="1" ht="12.75">
      <c r="A14" s="100">
        <v>9</v>
      </c>
      <c r="B14" s="101" t="s">
        <v>167</v>
      </c>
      <c r="C14" s="100">
        <v>2007</v>
      </c>
      <c r="D14" s="102">
        <v>838.71</v>
      </c>
    </row>
    <row r="15" spans="1:4" s="15" customFormat="1" ht="12.75">
      <c r="A15" s="100">
        <v>10</v>
      </c>
      <c r="B15" s="101" t="s">
        <v>165</v>
      </c>
      <c r="C15" s="100">
        <v>2006</v>
      </c>
      <c r="D15" s="102">
        <v>915</v>
      </c>
    </row>
    <row r="16" spans="1:4" s="15" customFormat="1" ht="12.75">
      <c r="A16" s="100">
        <v>11</v>
      </c>
      <c r="B16" s="101" t="s">
        <v>166</v>
      </c>
      <c r="C16" s="100">
        <v>2006</v>
      </c>
      <c r="D16" s="102">
        <v>549</v>
      </c>
    </row>
    <row r="17" spans="1:4" s="15" customFormat="1" ht="12.75">
      <c r="A17" s="100">
        <v>12</v>
      </c>
      <c r="B17" s="101" t="s">
        <v>166</v>
      </c>
      <c r="C17" s="100">
        <v>2008</v>
      </c>
      <c r="D17" s="102">
        <v>278.69</v>
      </c>
    </row>
    <row r="18" spans="1:4" s="15" customFormat="1" ht="12.75">
      <c r="A18" s="100">
        <v>13</v>
      </c>
      <c r="B18" s="101" t="s">
        <v>166</v>
      </c>
      <c r="C18" s="100">
        <v>2008</v>
      </c>
      <c r="D18" s="102">
        <v>278.69</v>
      </c>
    </row>
    <row r="19" spans="1:4" s="15" customFormat="1" ht="12.75">
      <c r="A19" s="100">
        <v>14</v>
      </c>
      <c r="B19" s="101" t="s">
        <v>165</v>
      </c>
      <c r="C19" s="100">
        <v>2007</v>
      </c>
      <c r="D19" s="102">
        <v>720.65</v>
      </c>
    </row>
    <row r="20" spans="1:4" s="15" customFormat="1" ht="12.75">
      <c r="A20" s="100">
        <v>15</v>
      </c>
      <c r="B20" s="101" t="s">
        <v>168</v>
      </c>
      <c r="C20" s="100">
        <v>2007</v>
      </c>
      <c r="D20" s="102">
        <v>19897.71</v>
      </c>
    </row>
    <row r="21" spans="1:4" s="15" customFormat="1" ht="12.75">
      <c r="A21" s="100">
        <v>16</v>
      </c>
      <c r="B21" s="101" t="s">
        <v>169</v>
      </c>
      <c r="C21" s="100">
        <v>2008</v>
      </c>
      <c r="D21" s="102">
        <v>13420</v>
      </c>
    </row>
    <row r="22" spans="1:4" s="15" customFormat="1" ht="51">
      <c r="A22" s="100">
        <v>17</v>
      </c>
      <c r="B22" s="101" t="s">
        <v>170</v>
      </c>
      <c r="C22" s="100">
        <v>2009</v>
      </c>
      <c r="D22" s="102">
        <v>4200</v>
      </c>
    </row>
    <row r="23" spans="1:4" s="15" customFormat="1" ht="25.5">
      <c r="A23" s="100">
        <v>18</v>
      </c>
      <c r="B23" s="101" t="s">
        <v>171</v>
      </c>
      <c r="C23" s="100"/>
      <c r="D23" s="102">
        <v>7500</v>
      </c>
    </row>
    <row r="24" spans="1:4" s="15" customFormat="1" ht="12.75">
      <c r="A24" s="100">
        <v>23</v>
      </c>
      <c r="B24" s="101" t="s">
        <v>172</v>
      </c>
      <c r="C24" s="100">
        <v>2009</v>
      </c>
      <c r="D24" s="102">
        <v>325</v>
      </c>
    </row>
    <row r="25" spans="1:4" s="15" customFormat="1" ht="12.75">
      <c r="A25" s="100">
        <v>24</v>
      </c>
      <c r="B25" s="101" t="s">
        <v>173</v>
      </c>
      <c r="C25" s="100">
        <v>2009</v>
      </c>
      <c r="D25" s="102">
        <v>8883</v>
      </c>
    </row>
    <row r="26" spans="1:4" s="15" customFormat="1" ht="12.75">
      <c r="A26" s="100">
        <v>25</v>
      </c>
      <c r="B26" s="101" t="s">
        <v>174</v>
      </c>
      <c r="C26" s="100">
        <v>2009</v>
      </c>
      <c r="D26" s="102">
        <v>756.4</v>
      </c>
    </row>
    <row r="27" spans="1:4" s="15" customFormat="1" ht="12.75">
      <c r="A27" s="100">
        <v>26</v>
      </c>
      <c r="B27" s="101" t="s">
        <v>175</v>
      </c>
      <c r="C27" s="100">
        <v>2010</v>
      </c>
      <c r="D27" s="102">
        <v>120</v>
      </c>
    </row>
    <row r="28" spans="1:4" s="15" customFormat="1" ht="12.75">
      <c r="A28" s="100">
        <v>27</v>
      </c>
      <c r="B28" s="101" t="s">
        <v>176</v>
      </c>
      <c r="C28" s="100">
        <v>2010</v>
      </c>
      <c r="D28" s="102">
        <v>122</v>
      </c>
    </row>
    <row r="29" spans="1:4" s="15" customFormat="1" ht="25.5">
      <c r="A29" s="100">
        <v>28</v>
      </c>
      <c r="B29" s="101" t="s">
        <v>177</v>
      </c>
      <c r="C29" s="100">
        <v>2010</v>
      </c>
      <c r="D29" s="102">
        <v>219.6</v>
      </c>
    </row>
    <row r="30" spans="1:4" s="15" customFormat="1" ht="12.75">
      <c r="A30" s="100">
        <v>29</v>
      </c>
      <c r="B30" s="101" t="s">
        <v>178</v>
      </c>
      <c r="C30" s="100">
        <v>2010</v>
      </c>
      <c r="D30" s="102">
        <v>739.1</v>
      </c>
    </row>
    <row r="31" spans="1:4" s="15" customFormat="1" ht="25.5">
      <c r="A31" s="100">
        <v>30</v>
      </c>
      <c r="B31" s="101" t="s">
        <v>179</v>
      </c>
      <c r="C31" s="100">
        <v>2010</v>
      </c>
      <c r="D31" s="102">
        <v>1450</v>
      </c>
    </row>
    <row r="32" spans="1:4" s="15" customFormat="1" ht="12.75">
      <c r="A32" s="100">
        <v>31</v>
      </c>
      <c r="B32" s="101" t="s">
        <v>180</v>
      </c>
      <c r="C32" s="100">
        <v>2010</v>
      </c>
      <c r="D32" s="102">
        <v>366</v>
      </c>
    </row>
    <row r="33" spans="1:4" s="15" customFormat="1" ht="12.75">
      <c r="A33" s="100">
        <v>32</v>
      </c>
      <c r="B33" s="101" t="s">
        <v>180</v>
      </c>
      <c r="C33" s="100">
        <v>2010</v>
      </c>
      <c r="D33" s="102">
        <v>367.79</v>
      </c>
    </row>
    <row r="34" spans="1:4" s="15" customFormat="1" ht="25.5">
      <c r="A34" s="100">
        <v>33</v>
      </c>
      <c r="B34" s="101" t="s">
        <v>181</v>
      </c>
      <c r="C34" s="100">
        <v>2010</v>
      </c>
      <c r="D34" s="102">
        <v>3500</v>
      </c>
    </row>
    <row r="35" spans="1:4" s="15" customFormat="1" ht="25.5">
      <c r="A35" s="100">
        <v>34</v>
      </c>
      <c r="B35" s="101" t="s">
        <v>182</v>
      </c>
      <c r="C35" s="100">
        <v>2010</v>
      </c>
      <c r="D35" s="102">
        <v>12810</v>
      </c>
    </row>
    <row r="36" spans="1:4" s="15" customFormat="1" ht="12.75">
      <c r="A36" s="100">
        <v>35</v>
      </c>
      <c r="B36" s="101" t="s">
        <v>183</v>
      </c>
      <c r="C36" s="100">
        <v>2011</v>
      </c>
      <c r="D36" s="102">
        <v>360</v>
      </c>
    </row>
    <row r="37" spans="1:4" s="15" customFormat="1" ht="12.75">
      <c r="A37" s="100">
        <v>36</v>
      </c>
      <c r="B37" s="101" t="s">
        <v>184</v>
      </c>
      <c r="C37" s="100">
        <v>2011</v>
      </c>
      <c r="D37" s="102" t="s">
        <v>185</v>
      </c>
    </row>
    <row r="38" spans="1:4" s="15" customFormat="1" ht="12.75">
      <c r="A38" s="100">
        <v>37</v>
      </c>
      <c r="B38" s="101" t="s">
        <v>186</v>
      </c>
      <c r="C38" s="100">
        <v>2010</v>
      </c>
      <c r="D38" s="102">
        <v>804</v>
      </c>
    </row>
    <row r="39" spans="1:4" s="15" customFormat="1" ht="65.25">
      <c r="A39" s="100">
        <v>38</v>
      </c>
      <c r="B39" s="101" t="s">
        <v>550</v>
      </c>
      <c r="C39" s="100">
        <v>2010</v>
      </c>
      <c r="D39" s="102">
        <v>4884.88</v>
      </c>
    </row>
    <row r="40" spans="1:4" s="15" customFormat="1" ht="12.75">
      <c r="A40" s="100">
        <v>39</v>
      </c>
      <c r="B40" s="101" t="s">
        <v>187</v>
      </c>
      <c r="C40" s="100">
        <v>2009</v>
      </c>
      <c r="D40" s="102">
        <v>8883</v>
      </c>
    </row>
    <row r="41" spans="1:4" s="15" customFormat="1" ht="12.75">
      <c r="A41" s="100">
        <v>40</v>
      </c>
      <c r="B41" s="101" t="s">
        <v>187</v>
      </c>
      <c r="C41" s="100">
        <v>2009</v>
      </c>
      <c r="D41" s="102">
        <v>44499.98</v>
      </c>
    </row>
    <row r="42" spans="1:4" s="15" customFormat="1" ht="25.5">
      <c r="A42" s="100">
        <v>41</v>
      </c>
      <c r="B42" s="101" t="s">
        <v>188</v>
      </c>
      <c r="C42" s="100">
        <v>2010</v>
      </c>
      <c r="D42" s="102">
        <v>16890.53</v>
      </c>
    </row>
    <row r="43" spans="1:4" s="15" customFormat="1" ht="25.5">
      <c r="A43" s="100">
        <v>42</v>
      </c>
      <c r="B43" s="101" t="s">
        <v>189</v>
      </c>
      <c r="C43" s="100">
        <v>2010</v>
      </c>
      <c r="D43" s="102">
        <v>879.62</v>
      </c>
    </row>
    <row r="44" spans="1:4" s="15" customFormat="1" ht="25.5">
      <c r="A44" s="100">
        <v>43</v>
      </c>
      <c r="B44" s="101" t="s">
        <v>226</v>
      </c>
      <c r="C44" s="100">
        <v>2009</v>
      </c>
      <c r="D44" s="102">
        <v>2479</v>
      </c>
    </row>
    <row r="45" spans="1:4" s="15" customFormat="1" ht="12.75">
      <c r="A45" s="100">
        <v>44</v>
      </c>
      <c r="B45" s="101" t="s">
        <v>227</v>
      </c>
      <c r="C45" s="100">
        <v>2009</v>
      </c>
      <c r="D45" s="102">
        <v>1490</v>
      </c>
    </row>
    <row r="46" spans="1:4" s="15" customFormat="1" ht="12.75">
      <c r="A46" s="3"/>
      <c r="B46" s="4" t="s">
        <v>0</v>
      </c>
      <c r="C46" s="3"/>
      <c r="D46" s="50">
        <f>SUM(D6:D45)</f>
        <v>172902.23</v>
      </c>
    </row>
    <row r="47" spans="1:4" ht="13.5" customHeight="1">
      <c r="A47" s="246" t="s">
        <v>190</v>
      </c>
      <c r="B47" s="246"/>
      <c r="C47" s="246"/>
      <c r="D47" s="246"/>
    </row>
    <row r="48" spans="1:4" s="17" customFormat="1" ht="12.75">
      <c r="A48" s="100">
        <v>1</v>
      </c>
      <c r="B48" s="101" t="s">
        <v>191</v>
      </c>
      <c r="C48" s="100">
        <v>2006</v>
      </c>
      <c r="D48" s="102">
        <v>4999.56</v>
      </c>
    </row>
    <row r="49" spans="1:4" s="17" customFormat="1" ht="12.75">
      <c r="A49" s="100">
        <v>2</v>
      </c>
      <c r="B49" s="101" t="s">
        <v>192</v>
      </c>
      <c r="C49" s="100">
        <v>2007</v>
      </c>
      <c r="D49" s="102">
        <v>595</v>
      </c>
    </row>
    <row r="50" spans="1:4" s="17" customFormat="1" ht="12.75">
      <c r="A50" s="100">
        <v>3</v>
      </c>
      <c r="B50" s="101" t="s">
        <v>193</v>
      </c>
      <c r="C50" s="100">
        <v>2010</v>
      </c>
      <c r="D50" s="102">
        <v>14000</v>
      </c>
    </row>
    <row r="51" spans="1:4" s="17" customFormat="1" ht="13.5" customHeight="1">
      <c r="A51" s="3"/>
      <c r="B51" s="4" t="s">
        <v>0</v>
      </c>
      <c r="C51" s="3"/>
      <c r="D51" s="36">
        <f>SUM(D48:D50)</f>
        <v>19594.56</v>
      </c>
    </row>
    <row r="52" spans="1:4" s="17" customFormat="1" ht="13.5" customHeight="1">
      <c r="A52" s="246" t="s">
        <v>194</v>
      </c>
      <c r="B52" s="246"/>
      <c r="C52" s="246"/>
      <c r="D52" s="246"/>
    </row>
    <row r="53" spans="1:4" s="17" customFormat="1" ht="13.5" customHeight="1">
      <c r="A53" s="100">
        <v>1</v>
      </c>
      <c r="B53" s="101" t="s">
        <v>195</v>
      </c>
      <c r="C53" s="100">
        <v>2008</v>
      </c>
      <c r="D53" s="102">
        <v>1998.99</v>
      </c>
    </row>
    <row r="54" spans="1:4" s="17" customFormat="1" ht="13.5" customHeight="1">
      <c r="A54" s="100">
        <v>2</v>
      </c>
      <c r="B54" s="101" t="s">
        <v>196</v>
      </c>
      <c r="C54" s="100">
        <v>2008</v>
      </c>
      <c r="D54" s="102">
        <v>549</v>
      </c>
    </row>
    <row r="55" spans="1:4" s="17" customFormat="1" ht="13.5" customHeight="1">
      <c r="A55" s="100">
        <v>3</v>
      </c>
      <c r="B55" s="101" t="s">
        <v>197</v>
      </c>
      <c r="C55" s="100">
        <v>2008</v>
      </c>
      <c r="D55" s="102">
        <v>40506.94</v>
      </c>
    </row>
    <row r="56" spans="1:4" s="17" customFormat="1" ht="13.5" customHeight="1">
      <c r="A56" s="100">
        <v>4</v>
      </c>
      <c r="B56" s="101" t="s">
        <v>198</v>
      </c>
      <c r="C56" s="100">
        <v>2008</v>
      </c>
      <c r="D56" s="102">
        <v>2547.99</v>
      </c>
    </row>
    <row r="57" spans="1:4" s="17" customFormat="1" ht="13.5" customHeight="1">
      <c r="A57" s="100">
        <v>5</v>
      </c>
      <c r="B57" s="101" t="s">
        <v>199</v>
      </c>
      <c r="C57" s="100">
        <v>2010</v>
      </c>
      <c r="D57" s="102">
        <v>1050</v>
      </c>
    </row>
    <row r="58" spans="1:4" s="17" customFormat="1" ht="13.5" customHeight="1">
      <c r="A58" s="29"/>
      <c r="B58" s="86" t="s">
        <v>0</v>
      </c>
      <c r="C58" s="103"/>
      <c r="D58" s="36">
        <f>SUM(D53:D57)</f>
        <v>46652.92</v>
      </c>
    </row>
    <row r="59" spans="1:4" s="17" customFormat="1" ht="13.5" customHeight="1">
      <c r="A59" s="246" t="s">
        <v>200</v>
      </c>
      <c r="B59" s="246"/>
      <c r="C59" s="246"/>
      <c r="D59" s="246"/>
    </row>
    <row r="60" spans="1:4" s="17" customFormat="1" ht="13.5" customHeight="1">
      <c r="A60" s="100">
        <v>1</v>
      </c>
      <c r="B60" s="101" t="s">
        <v>201</v>
      </c>
      <c r="C60" s="100">
        <v>2008</v>
      </c>
      <c r="D60" s="102">
        <v>1899</v>
      </c>
    </row>
    <row r="61" spans="1:4" s="17" customFormat="1" ht="13.5" customHeight="1">
      <c r="A61" s="100">
        <v>2</v>
      </c>
      <c r="B61" s="101" t="s">
        <v>202</v>
      </c>
      <c r="C61" s="100">
        <v>2008</v>
      </c>
      <c r="D61" s="102">
        <v>549</v>
      </c>
    </row>
    <row r="62" spans="1:4" s="17" customFormat="1" ht="13.5" customHeight="1">
      <c r="A62" s="100">
        <v>3</v>
      </c>
      <c r="B62" s="101" t="s">
        <v>203</v>
      </c>
      <c r="C62" s="100">
        <v>2008</v>
      </c>
      <c r="D62" s="102">
        <v>850</v>
      </c>
    </row>
    <row r="63" spans="1:4" s="17" customFormat="1" ht="13.5" customHeight="1">
      <c r="A63" s="100">
        <v>4</v>
      </c>
      <c r="B63" s="101" t="s">
        <v>204</v>
      </c>
      <c r="C63" s="100">
        <v>2008</v>
      </c>
      <c r="D63" s="102">
        <v>585</v>
      </c>
    </row>
    <row r="64" spans="1:4" s="17" customFormat="1" ht="13.5" customHeight="1">
      <c r="A64" s="100">
        <v>5</v>
      </c>
      <c r="B64" s="101" t="s">
        <v>199</v>
      </c>
      <c r="C64" s="100">
        <v>2008</v>
      </c>
      <c r="D64" s="102">
        <v>715</v>
      </c>
    </row>
    <row r="65" spans="2:4" s="15" customFormat="1" ht="12.75" customHeight="1">
      <c r="B65" s="86" t="s">
        <v>0</v>
      </c>
      <c r="C65" s="3"/>
      <c r="D65" s="36">
        <f>SUM(D60:D64)</f>
        <v>4598</v>
      </c>
    </row>
    <row r="66" spans="1:4" s="15" customFormat="1" ht="12.75" customHeight="1">
      <c r="A66" s="246" t="s">
        <v>205</v>
      </c>
      <c r="B66" s="246"/>
      <c r="C66" s="246"/>
      <c r="D66" s="246"/>
    </row>
    <row r="67" spans="1:4" s="15" customFormat="1" ht="12.75">
      <c r="A67" s="100">
        <v>1</v>
      </c>
      <c r="B67" s="101" t="s">
        <v>206</v>
      </c>
      <c r="C67" s="100">
        <v>2008</v>
      </c>
      <c r="D67" s="102">
        <v>823.65</v>
      </c>
    </row>
    <row r="68" spans="1:4" s="15" customFormat="1" ht="12.75">
      <c r="A68" s="100">
        <v>2</v>
      </c>
      <c r="B68" s="101" t="s">
        <v>207</v>
      </c>
      <c r="C68" s="100">
        <v>2008</v>
      </c>
      <c r="D68" s="102">
        <v>2516.2</v>
      </c>
    </row>
    <row r="69" spans="1:4" s="15" customFormat="1" ht="12.75">
      <c r="A69" s="100">
        <v>3</v>
      </c>
      <c r="B69" s="101" t="s">
        <v>208</v>
      </c>
      <c r="C69" s="100">
        <v>2008</v>
      </c>
      <c r="D69" s="102">
        <v>23529.06</v>
      </c>
    </row>
    <row r="70" spans="1:4" s="15" customFormat="1" ht="12.75">
      <c r="A70" s="100">
        <v>4</v>
      </c>
      <c r="B70" s="101" t="s">
        <v>209</v>
      </c>
      <c r="C70" s="100">
        <v>2008</v>
      </c>
      <c r="D70" s="102">
        <v>2674.27</v>
      </c>
    </row>
    <row r="71" spans="1:4" s="15" customFormat="1" ht="12.75">
      <c r="A71" s="100">
        <v>5</v>
      </c>
      <c r="B71" s="101" t="s">
        <v>210</v>
      </c>
      <c r="C71" s="100">
        <v>2008</v>
      </c>
      <c r="D71" s="102">
        <v>594.99</v>
      </c>
    </row>
    <row r="72" spans="1:4" s="15" customFormat="1" ht="12.75">
      <c r="A72" s="100">
        <v>6</v>
      </c>
      <c r="B72" s="101" t="s">
        <v>211</v>
      </c>
      <c r="C72" s="100">
        <v>2006</v>
      </c>
      <c r="D72" s="102">
        <v>3172</v>
      </c>
    </row>
    <row r="73" spans="1:4" s="15" customFormat="1" ht="12.75">
      <c r="A73" s="100">
        <v>7</v>
      </c>
      <c r="B73" s="101" t="s">
        <v>212</v>
      </c>
      <c r="C73" s="100">
        <v>2007</v>
      </c>
      <c r="D73" s="102">
        <v>800</v>
      </c>
    </row>
    <row r="74" spans="1:4" ht="12.75">
      <c r="A74" s="3"/>
      <c r="B74" s="86" t="s">
        <v>0</v>
      </c>
      <c r="C74" s="103"/>
      <c r="D74" s="50">
        <f>SUM(D67:D73)</f>
        <v>34110.17</v>
      </c>
    </row>
    <row r="75" spans="1:4" ht="12.75">
      <c r="A75" s="246" t="s">
        <v>213</v>
      </c>
      <c r="B75" s="246"/>
      <c r="C75" s="246"/>
      <c r="D75" s="246"/>
    </row>
    <row r="76" spans="1:4" ht="12.75">
      <c r="A76" s="3">
        <v>1</v>
      </c>
      <c r="B76" s="101" t="s">
        <v>197</v>
      </c>
      <c r="C76" s="100">
        <v>2007</v>
      </c>
      <c r="D76" s="102">
        <v>41797.44</v>
      </c>
    </row>
    <row r="77" spans="1:4" ht="12.75">
      <c r="A77" s="3">
        <v>3</v>
      </c>
      <c r="B77" s="101" t="s">
        <v>214</v>
      </c>
      <c r="C77" s="100">
        <v>2008</v>
      </c>
      <c r="D77" s="102">
        <v>249</v>
      </c>
    </row>
    <row r="78" spans="1:4" ht="12.75">
      <c r="A78" s="3">
        <v>4</v>
      </c>
      <c r="B78" s="101" t="s">
        <v>215</v>
      </c>
      <c r="C78" s="100">
        <v>2008</v>
      </c>
      <c r="D78" s="102">
        <v>242.78</v>
      </c>
    </row>
    <row r="79" spans="1:4" s="19" customFormat="1" ht="12.75">
      <c r="A79" s="3"/>
      <c r="B79" s="4" t="s">
        <v>0</v>
      </c>
      <c r="C79" s="3"/>
      <c r="D79" s="36">
        <f>SUM(D76:D78)</f>
        <v>42289.22</v>
      </c>
    </row>
    <row r="80" spans="1:4" s="8" customFormat="1" ht="12.75">
      <c r="A80" s="246" t="s">
        <v>217</v>
      </c>
      <c r="B80" s="246"/>
      <c r="C80" s="246"/>
      <c r="D80" s="246"/>
    </row>
    <row r="81" spans="1:4" ht="12.75">
      <c r="A81" s="3">
        <v>1</v>
      </c>
      <c r="B81" s="101" t="s">
        <v>216</v>
      </c>
      <c r="C81" s="100">
        <v>2007</v>
      </c>
      <c r="D81" s="102">
        <v>405</v>
      </c>
    </row>
    <row r="82" spans="2:6" s="8" customFormat="1" ht="12.75" customHeight="1">
      <c r="B82" s="87" t="s">
        <v>0</v>
      </c>
      <c r="C82" s="104"/>
      <c r="D82" s="49">
        <f>SUM(D81:D81)</f>
        <v>405</v>
      </c>
      <c r="F82" s="16"/>
    </row>
    <row r="83" spans="1:4" s="15" customFormat="1" ht="12.75">
      <c r="A83" s="27"/>
      <c r="B83" s="28"/>
      <c r="C83" s="76"/>
      <c r="D83" s="77"/>
    </row>
    <row r="84" spans="1:4" s="15" customFormat="1" ht="12.75">
      <c r="A84" s="26"/>
      <c r="B84" s="25"/>
      <c r="C84" s="30"/>
      <c r="D84" s="75"/>
    </row>
    <row r="85" spans="1:4" s="15" customFormat="1" ht="12.75">
      <c r="A85" s="262" t="s">
        <v>7</v>
      </c>
      <c r="B85" s="262"/>
      <c r="C85" s="262"/>
      <c r="D85" s="262"/>
    </row>
    <row r="86" spans="1:4" s="15" customFormat="1" ht="25.5">
      <c r="A86" s="147" t="s">
        <v>35</v>
      </c>
      <c r="B86" s="147" t="s">
        <v>43</v>
      </c>
      <c r="C86" s="147" t="s">
        <v>44</v>
      </c>
      <c r="D86" s="148" t="s">
        <v>45</v>
      </c>
    </row>
    <row r="87" spans="1:4" ht="12.75">
      <c r="A87" s="246" t="s">
        <v>60</v>
      </c>
      <c r="B87" s="246"/>
      <c r="C87" s="246"/>
      <c r="D87" s="246"/>
    </row>
    <row r="88" spans="1:4" s="15" customFormat="1" ht="12.75">
      <c r="A88" s="3">
        <v>1</v>
      </c>
      <c r="B88" s="101" t="s">
        <v>218</v>
      </c>
      <c r="C88" s="100">
        <v>2008</v>
      </c>
      <c r="D88" s="102">
        <v>5320</v>
      </c>
    </row>
    <row r="89" spans="1:4" s="15" customFormat="1" ht="12.75">
      <c r="A89" s="3">
        <v>2</v>
      </c>
      <c r="B89" s="105" t="s">
        <v>219</v>
      </c>
      <c r="C89" s="106">
        <v>2010</v>
      </c>
      <c r="D89" s="102">
        <v>1500</v>
      </c>
    </row>
    <row r="90" spans="1:4" s="15" customFormat="1" ht="12.75">
      <c r="A90" s="3">
        <v>3</v>
      </c>
      <c r="B90" s="105" t="s">
        <v>220</v>
      </c>
      <c r="C90" s="106">
        <v>2010</v>
      </c>
      <c r="D90" s="102">
        <v>270</v>
      </c>
    </row>
    <row r="91" spans="1:4" s="15" customFormat="1" ht="12.75">
      <c r="A91" s="3">
        <v>4</v>
      </c>
      <c r="B91" s="101" t="s">
        <v>221</v>
      </c>
      <c r="C91" s="100">
        <v>2009</v>
      </c>
      <c r="D91" s="102">
        <v>2650</v>
      </c>
    </row>
    <row r="92" spans="1:4" s="15" customFormat="1" ht="12.75">
      <c r="A92" s="3">
        <v>5</v>
      </c>
      <c r="B92" s="101" t="s">
        <v>222</v>
      </c>
      <c r="C92" s="100">
        <v>2009</v>
      </c>
      <c r="D92" s="102">
        <v>11099.98</v>
      </c>
    </row>
    <row r="93" spans="1:4" s="15" customFormat="1" ht="12.75">
      <c r="A93" s="3">
        <v>6</v>
      </c>
      <c r="B93" s="101" t="s">
        <v>223</v>
      </c>
      <c r="C93" s="100">
        <v>2009</v>
      </c>
      <c r="D93" s="102">
        <v>6529</v>
      </c>
    </row>
    <row r="94" spans="1:4" s="15" customFormat="1" ht="12.75">
      <c r="A94" s="3">
        <v>7</v>
      </c>
      <c r="B94" s="101" t="s">
        <v>224</v>
      </c>
      <c r="C94" s="100">
        <v>2009</v>
      </c>
      <c r="D94" s="102">
        <v>1900</v>
      </c>
    </row>
    <row r="95" spans="1:4" s="15" customFormat="1" ht="12.75">
      <c r="A95" s="3">
        <v>8</v>
      </c>
      <c r="B95" s="101" t="s">
        <v>225</v>
      </c>
      <c r="C95" s="100">
        <v>2009</v>
      </c>
      <c r="D95" s="102">
        <v>850</v>
      </c>
    </row>
    <row r="96" spans="1:4" s="15" customFormat="1" ht="25.5">
      <c r="A96" s="3">
        <v>9</v>
      </c>
      <c r="B96" s="101" t="s">
        <v>228</v>
      </c>
      <c r="C96" s="100">
        <v>2010</v>
      </c>
      <c r="D96" s="102">
        <v>2850</v>
      </c>
    </row>
    <row r="97" spans="1:4" s="15" customFormat="1" ht="12.75">
      <c r="A97" s="3">
        <v>10</v>
      </c>
      <c r="B97" s="101" t="s">
        <v>229</v>
      </c>
      <c r="C97" s="100">
        <v>2010</v>
      </c>
      <c r="D97" s="102">
        <v>90.04</v>
      </c>
    </row>
    <row r="98" spans="1:4" s="15" customFormat="1" ht="12.75">
      <c r="A98" s="3"/>
      <c r="B98" s="4" t="s">
        <v>0</v>
      </c>
      <c r="C98" s="3"/>
      <c r="D98" s="50">
        <f>SUM(D88:D97)</f>
        <v>33059.02</v>
      </c>
    </row>
    <row r="99" spans="1:4" ht="13.5" customHeight="1">
      <c r="A99" s="246" t="s">
        <v>230</v>
      </c>
      <c r="B99" s="246"/>
      <c r="C99" s="246"/>
      <c r="D99" s="246"/>
    </row>
    <row r="100" spans="1:4" s="17" customFormat="1" ht="12.75">
      <c r="A100" s="3">
        <v>1</v>
      </c>
      <c r="B100" s="101" t="s">
        <v>231</v>
      </c>
      <c r="C100" s="100">
        <v>2009</v>
      </c>
      <c r="D100" s="102">
        <v>12175</v>
      </c>
    </row>
    <row r="101" spans="1:4" s="17" customFormat="1" ht="13.5" customHeight="1">
      <c r="A101" s="3"/>
      <c r="B101" s="4" t="s">
        <v>0</v>
      </c>
      <c r="C101" s="3"/>
      <c r="D101" s="36">
        <f>SUM(D100:D100)</f>
        <v>12175</v>
      </c>
    </row>
    <row r="102" spans="1:4" s="17" customFormat="1" ht="13.5" customHeight="1">
      <c r="A102" s="246" t="s">
        <v>194</v>
      </c>
      <c r="B102" s="246"/>
      <c r="C102" s="246"/>
      <c r="D102" s="246"/>
    </row>
    <row r="103" spans="1:4" s="17" customFormat="1" ht="13.5" customHeight="1">
      <c r="A103" s="51">
        <v>1</v>
      </c>
      <c r="B103" s="101" t="s">
        <v>232</v>
      </c>
      <c r="C103" s="100">
        <v>2008</v>
      </c>
      <c r="D103" s="102">
        <v>3354.99</v>
      </c>
    </row>
    <row r="104" spans="1:4" s="17" customFormat="1" ht="13.5" customHeight="1">
      <c r="A104" s="51">
        <v>2</v>
      </c>
      <c r="B104" s="101" t="s">
        <v>233</v>
      </c>
      <c r="C104" s="100">
        <v>2008</v>
      </c>
      <c r="D104" s="102">
        <v>1690.92</v>
      </c>
    </row>
    <row r="105" spans="1:4" s="17" customFormat="1" ht="13.5" customHeight="1">
      <c r="A105" s="29"/>
      <c r="B105" s="86" t="s">
        <v>0</v>
      </c>
      <c r="C105" s="103"/>
      <c r="D105" s="36">
        <f>SUM(D103:D104)</f>
        <v>5045.91</v>
      </c>
    </row>
    <row r="106" spans="1:4" s="17" customFormat="1" ht="13.5" customHeight="1">
      <c r="A106" s="246" t="s">
        <v>234</v>
      </c>
      <c r="B106" s="246"/>
      <c r="C106" s="246"/>
      <c r="D106" s="246"/>
    </row>
    <row r="107" spans="1:4" s="17" customFormat="1" ht="13.5" customHeight="1">
      <c r="A107" s="3">
        <v>1</v>
      </c>
      <c r="B107" s="101" t="s">
        <v>235</v>
      </c>
      <c r="C107" s="100">
        <v>2007</v>
      </c>
      <c r="D107" s="102">
        <v>999</v>
      </c>
    </row>
    <row r="108" spans="1:4" s="17" customFormat="1" ht="13.5" customHeight="1">
      <c r="A108" s="3">
        <v>2</v>
      </c>
      <c r="B108" s="101" t="s">
        <v>233</v>
      </c>
      <c r="C108" s="100">
        <v>2008</v>
      </c>
      <c r="D108" s="102">
        <v>1690.92</v>
      </c>
    </row>
    <row r="109" spans="1:4" s="17" customFormat="1" ht="13.5" customHeight="1">
      <c r="A109" s="3">
        <v>3</v>
      </c>
      <c r="B109" s="101" t="s">
        <v>236</v>
      </c>
      <c r="C109" s="100">
        <v>2008</v>
      </c>
      <c r="D109" s="102">
        <v>3354.99</v>
      </c>
    </row>
    <row r="110" spans="2:4" s="15" customFormat="1" ht="12.75" customHeight="1">
      <c r="B110" s="86" t="s">
        <v>0</v>
      </c>
      <c r="C110" s="3"/>
      <c r="D110" s="36">
        <f>SUM(D107:D109)</f>
        <v>6044.91</v>
      </c>
    </row>
    <row r="111" spans="1:4" s="15" customFormat="1" ht="12.75">
      <c r="A111" s="22"/>
      <c r="B111" s="22"/>
      <c r="C111" s="23"/>
      <c r="D111" s="48"/>
    </row>
    <row r="112" spans="1:4" s="15" customFormat="1" ht="12.75">
      <c r="A112" s="22"/>
      <c r="B112" s="22"/>
      <c r="C112" s="23"/>
      <c r="D112" s="48"/>
    </row>
    <row r="113" spans="1:4" s="15" customFormat="1" ht="12.75">
      <c r="A113" s="262" t="s">
        <v>58</v>
      </c>
      <c r="B113" s="262"/>
      <c r="C113" s="262"/>
      <c r="D113" s="262"/>
    </row>
    <row r="114" spans="1:4" s="15" customFormat="1" ht="25.5">
      <c r="A114" s="147" t="s">
        <v>35</v>
      </c>
      <c r="B114" s="147" t="s">
        <v>43</v>
      </c>
      <c r="C114" s="147" t="s">
        <v>44</v>
      </c>
      <c r="D114" s="148" t="s">
        <v>45</v>
      </c>
    </row>
    <row r="115" spans="1:4" ht="12.75">
      <c r="A115" s="246" t="s">
        <v>237</v>
      </c>
      <c r="B115" s="246"/>
      <c r="C115" s="246"/>
      <c r="D115" s="246"/>
    </row>
    <row r="116" spans="1:4" s="15" customFormat="1" ht="25.5">
      <c r="A116" s="3">
        <v>1</v>
      </c>
      <c r="B116" s="101" t="s">
        <v>238</v>
      </c>
      <c r="C116" s="100">
        <v>2009</v>
      </c>
      <c r="D116" s="102">
        <v>12692.48</v>
      </c>
    </row>
    <row r="117" spans="1:4" s="15" customFormat="1" ht="12.75">
      <c r="A117" s="3"/>
      <c r="B117" s="4" t="s">
        <v>0</v>
      </c>
      <c r="C117" s="3"/>
      <c r="D117" s="50">
        <f>SUM(D116:D116)</f>
        <v>12692.48</v>
      </c>
    </row>
    <row r="118" spans="1:4" s="15" customFormat="1" ht="12.75">
      <c r="A118" s="22"/>
      <c r="B118" s="23"/>
      <c r="C118" s="23"/>
      <c r="D118" s="48"/>
    </row>
    <row r="119" spans="1:4" s="15" customFormat="1" ht="12.75">
      <c r="A119" s="22"/>
      <c r="B119" s="22"/>
      <c r="C119" s="23"/>
      <c r="D119" s="48"/>
    </row>
    <row r="120" spans="1:4" s="15" customFormat="1" ht="12.75">
      <c r="A120" s="22"/>
      <c r="B120" s="264" t="s">
        <v>49</v>
      </c>
      <c r="C120" s="264"/>
      <c r="D120" s="80">
        <f>D46+D51+D58+D65+D74+D79+D82</f>
        <v>320552.1</v>
      </c>
    </row>
    <row r="121" spans="1:4" s="15" customFormat="1" ht="12.75">
      <c r="A121" s="22"/>
      <c r="B121" s="264" t="s">
        <v>50</v>
      </c>
      <c r="C121" s="264"/>
      <c r="D121" s="80">
        <f>D98+D101+D105+D110</f>
        <v>56324.84</v>
      </c>
    </row>
    <row r="122" spans="1:4" s="15" customFormat="1" ht="12.75">
      <c r="A122" s="22"/>
      <c r="B122" s="264" t="s">
        <v>51</v>
      </c>
      <c r="C122" s="264"/>
      <c r="D122" s="80">
        <f>D117</f>
        <v>12692.48</v>
      </c>
    </row>
    <row r="123" spans="1:4" s="15" customFormat="1" ht="12.75">
      <c r="A123" s="22"/>
      <c r="B123" s="22"/>
      <c r="C123" s="23"/>
      <c r="D123" s="48"/>
    </row>
    <row r="124" spans="1:4" s="15" customFormat="1" ht="12.75">
      <c r="A124" s="22"/>
      <c r="B124" s="22"/>
      <c r="C124" s="23"/>
      <c r="D124" s="48"/>
    </row>
    <row r="125" spans="1:4" s="15" customFormat="1" ht="12.75">
      <c r="A125" s="22"/>
      <c r="B125" s="22"/>
      <c r="C125" s="23"/>
      <c r="D125" s="48"/>
    </row>
    <row r="126" spans="1:4" s="15" customFormat="1" ht="12.75">
      <c r="A126" s="22"/>
      <c r="B126" s="22"/>
      <c r="C126" s="23"/>
      <c r="D126" s="48"/>
    </row>
    <row r="127" spans="1:4" s="15" customFormat="1" ht="12.75">
      <c r="A127" s="22"/>
      <c r="B127" s="22"/>
      <c r="C127" s="23"/>
      <c r="D127" s="48"/>
    </row>
    <row r="128" spans="1:4" s="15" customFormat="1" ht="12.75">
      <c r="A128" s="22"/>
      <c r="B128" s="22"/>
      <c r="C128" s="23"/>
      <c r="D128" s="48"/>
    </row>
    <row r="129" spans="1:4" s="15" customFormat="1" ht="12.75">
      <c r="A129" s="22"/>
      <c r="B129" s="22"/>
      <c r="C129" s="23"/>
      <c r="D129" s="48"/>
    </row>
    <row r="130" spans="1:4" s="15" customFormat="1" ht="12.75">
      <c r="A130" s="22"/>
      <c r="B130" s="22"/>
      <c r="C130" s="23"/>
      <c r="D130" s="48"/>
    </row>
    <row r="131" spans="1:4" s="15" customFormat="1" ht="12.75">
      <c r="A131" s="22"/>
      <c r="B131" s="22"/>
      <c r="C131" s="23"/>
      <c r="D131" s="48"/>
    </row>
    <row r="132" spans="1:4" s="15" customFormat="1" ht="12.75">
      <c r="A132" s="22"/>
      <c r="B132" s="22"/>
      <c r="C132" s="23"/>
      <c r="D132" s="48"/>
    </row>
    <row r="133" spans="1:4" s="15" customFormat="1" ht="12.75">
      <c r="A133" s="22"/>
      <c r="B133" s="22"/>
      <c r="C133" s="23"/>
      <c r="D133" s="48"/>
    </row>
    <row r="134" spans="1:4" s="15" customFormat="1" ht="12.75">
      <c r="A134" s="22"/>
      <c r="B134" s="22"/>
      <c r="C134" s="23"/>
      <c r="D134" s="48"/>
    </row>
    <row r="135" spans="1:4" s="15" customFormat="1" ht="12.75">
      <c r="A135" s="22"/>
      <c r="B135" s="22"/>
      <c r="C135" s="23"/>
      <c r="D135" s="48"/>
    </row>
    <row r="136" spans="1:4" s="15" customFormat="1" ht="14.25" customHeight="1">
      <c r="A136" s="22"/>
      <c r="B136" s="22"/>
      <c r="C136" s="23"/>
      <c r="D136" s="48"/>
    </row>
    <row r="137" spans="1:4" ht="12.75">
      <c r="A137" s="22"/>
      <c r="C137" s="23"/>
      <c r="D137" s="48"/>
    </row>
    <row r="138" spans="1:4" s="17" customFormat="1" ht="12.75">
      <c r="A138" s="22"/>
      <c r="B138" s="22"/>
      <c r="C138" s="23"/>
      <c r="D138" s="48"/>
    </row>
    <row r="139" spans="1:4" s="17" customFormat="1" ht="12.75">
      <c r="A139" s="22"/>
      <c r="B139" s="22"/>
      <c r="C139" s="23"/>
      <c r="D139" s="48"/>
    </row>
    <row r="140" spans="1:4" s="17" customFormat="1" ht="18" customHeight="1">
      <c r="A140" s="22"/>
      <c r="B140" s="22"/>
      <c r="C140" s="23"/>
      <c r="D140" s="48"/>
    </row>
    <row r="141" spans="1:4" ht="12.75">
      <c r="A141" s="22"/>
      <c r="C141" s="23"/>
      <c r="D141" s="48"/>
    </row>
    <row r="142" spans="1:4" s="8" customFormat="1" ht="12.75">
      <c r="A142" s="22"/>
      <c r="B142" s="22"/>
      <c r="C142" s="23"/>
      <c r="D142" s="48"/>
    </row>
    <row r="143" spans="1:4" s="8" customFormat="1" ht="12.75">
      <c r="A143" s="22"/>
      <c r="B143" s="22"/>
      <c r="C143" s="23"/>
      <c r="D143" s="48"/>
    </row>
    <row r="144" spans="1:4" ht="12.75">
      <c r="A144" s="22"/>
      <c r="C144" s="23"/>
      <c r="D144" s="48"/>
    </row>
    <row r="145" spans="1:4" s="15" customFormat="1" ht="12.75">
      <c r="A145" s="22"/>
      <c r="B145" s="22"/>
      <c r="C145" s="23"/>
      <c r="D145" s="48"/>
    </row>
    <row r="146" spans="1:4" s="15" customFormat="1" ht="12.75">
      <c r="A146" s="22"/>
      <c r="B146" s="22"/>
      <c r="C146" s="23"/>
      <c r="D146" s="48"/>
    </row>
    <row r="147" spans="1:4" s="15" customFormat="1" ht="12.75">
      <c r="A147" s="22"/>
      <c r="B147" s="22"/>
      <c r="C147" s="23"/>
      <c r="D147" s="48"/>
    </row>
    <row r="148" spans="1:4" s="15" customFormat="1" ht="12.75">
      <c r="A148" s="22"/>
      <c r="B148" s="22"/>
      <c r="C148" s="23"/>
      <c r="D148" s="48"/>
    </row>
    <row r="149" spans="1:4" s="15" customFormat="1" ht="12.75">
      <c r="A149" s="22"/>
      <c r="B149" s="22"/>
      <c r="C149" s="23"/>
      <c r="D149" s="48"/>
    </row>
    <row r="150" spans="1:4" s="15" customFormat="1" ht="12.75">
      <c r="A150" s="22"/>
      <c r="B150" s="22"/>
      <c r="C150" s="23"/>
      <c r="D150" s="48"/>
    </row>
    <row r="151" spans="1:4" s="15" customFormat="1" ht="12.75">
      <c r="A151" s="22"/>
      <c r="B151" s="22"/>
      <c r="C151" s="23"/>
      <c r="D151" s="48"/>
    </row>
    <row r="152" spans="1:4" s="15" customFormat="1" ht="12.75">
      <c r="A152" s="22"/>
      <c r="B152" s="22"/>
      <c r="C152" s="23"/>
      <c r="D152" s="48"/>
    </row>
    <row r="153" spans="1:4" s="15" customFormat="1" ht="12.75">
      <c r="A153" s="22"/>
      <c r="B153" s="22"/>
      <c r="C153" s="23"/>
      <c r="D153" s="48"/>
    </row>
    <row r="154" spans="1:4" s="15" customFormat="1" ht="12.75">
      <c r="A154" s="22"/>
      <c r="B154" s="22"/>
      <c r="C154" s="23"/>
      <c r="D154" s="48"/>
    </row>
    <row r="155" spans="1:4" s="8" customFormat="1" ht="12.75">
      <c r="A155" s="22"/>
      <c r="B155" s="22"/>
      <c r="C155" s="23"/>
      <c r="D155" s="48"/>
    </row>
    <row r="156" spans="1:4" ht="12.75">
      <c r="A156" s="22"/>
      <c r="C156" s="23"/>
      <c r="D156" s="48"/>
    </row>
    <row r="157" spans="1:4" ht="12.75">
      <c r="A157" s="22"/>
      <c r="C157" s="23"/>
      <c r="D157" s="48"/>
    </row>
    <row r="158" spans="1:4" ht="12.75">
      <c r="A158" s="22"/>
      <c r="C158" s="23"/>
      <c r="D158" s="48"/>
    </row>
    <row r="159" spans="1:4" ht="12.75">
      <c r="A159" s="22"/>
      <c r="C159" s="23"/>
      <c r="D159" s="48"/>
    </row>
    <row r="160" spans="1:4" ht="12.75">
      <c r="A160" s="22"/>
      <c r="C160" s="23"/>
      <c r="D160" s="48"/>
    </row>
    <row r="161" spans="1:4" ht="12.75">
      <c r="A161" s="22"/>
      <c r="C161" s="23"/>
      <c r="D161" s="48"/>
    </row>
    <row r="162" spans="1:4" ht="12.75">
      <c r="A162" s="22"/>
      <c r="C162" s="23"/>
      <c r="D162" s="48"/>
    </row>
    <row r="163" spans="1:4" ht="12.75">
      <c r="A163" s="22"/>
      <c r="C163" s="23"/>
      <c r="D163" s="48"/>
    </row>
    <row r="164" spans="1:4" ht="12.75">
      <c r="A164" s="22"/>
      <c r="C164" s="23"/>
      <c r="D164" s="48"/>
    </row>
    <row r="165" spans="1:4" ht="12.75">
      <c r="A165" s="22"/>
      <c r="C165" s="23"/>
      <c r="D165" s="48"/>
    </row>
    <row r="166" spans="1:4" ht="12.75">
      <c r="A166" s="22"/>
      <c r="C166" s="23"/>
      <c r="D166" s="48"/>
    </row>
    <row r="167" spans="1:4" ht="12.75">
      <c r="A167" s="22"/>
      <c r="C167" s="23"/>
      <c r="D167" s="48"/>
    </row>
    <row r="168" spans="1:4" ht="14.25" customHeight="1">
      <c r="A168" s="22"/>
      <c r="C168" s="23"/>
      <c r="D168" s="48"/>
    </row>
    <row r="169" spans="1:4" ht="12.75">
      <c r="A169" s="22"/>
      <c r="C169" s="23"/>
      <c r="D169" s="48"/>
    </row>
    <row r="170" spans="1:4" ht="12.75">
      <c r="A170" s="22"/>
      <c r="C170" s="23"/>
      <c r="D170" s="48"/>
    </row>
    <row r="171" spans="1:4" ht="14.25" customHeight="1">
      <c r="A171" s="22"/>
      <c r="C171" s="23"/>
      <c r="D171" s="48"/>
    </row>
    <row r="172" spans="1:4" ht="12.75">
      <c r="A172" s="22"/>
      <c r="C172" s="23"/>
      <c r="D172" s="48"/>
    </row>
    <row r="173" spans="1:4" s="8" customFormat="1" ht="12.75">
      <c r="A173" s="22"/>
      <c r="B173" s="22"/>
      <c r="C173" s="23"/>
      <c r="D173" s="48"/>
    </row>
    <row r="174" spans="1:4" s="8" customFormat="1" ht="12.75">
      <c r="A174" s="22"/>
      <c r="B174" s="22"/>
      <c r="C174" s="23"/>
      <c r="D174" s="48"/>
    </row>
    <row r="175" spans="1:4" s="8" customFormat="1" ht="12.75">
      <c r="A175" s="22"/>
      <c r="B175" s="22"/>
      <c r="C175" s="23"/>
      <c r="D175" s="48"/>
    </row>
    <row r="176" spans="1:4" s="8" customFormat="1" ht="12.75">
      <c r="A176" s="22"/>
      <c r="B176" s="22"/>
      <c r="C176" s="23"/>
      <c r="D176" s="48"/>
    </row>
    <row r="177" spans="1:4" s="8" customFormat="1" ht="12.75">
      <c r="A177" s="22"/>
      <c r="B177" s="22"/>
      <c r="C177" s="23"/>
      <c r="D177" s="48"/>
    </row>
    <row r="178" spans="1:4" s="8" customFormat="1" ht="12.75">
      <c r="A178" s="22"/>
      <c r="B178" s="22"/>
      <c r="C178" s="23"/>
      <c r="D178" s="48"/>
    </row>
    <row r="179" spans="1:4" s="8" customFormat="1" ht="12.75">
      <c r="A179" s="22"/>
      <c r="B179" s="22"/>
      <c r="C179" s="23"/>
      <c r="D179" s="48"/>
    </row>
    <row r="180" spans="1:4" ht="12.75" customHeight="1">
      <c r="A180" s="22"/>
      <c r="C180" s="23"/>
      <c r="D180" s="48"/>
    </row>
    <row r="181" spans="1:4" s="15" customFormat="1" ht="12.75">
      <c r="A181" s="22"/>
      <c r="B181" s="22"/>
      <c r="C181" s="23"/>
      <c r="D181" s="48"/>
    </row>
    <row r="182" spans="1:4" s="15" customFormat="1" ht="12.75">
      <c r="A182" s="22"/>
      <c r="B182" s="22"/>
      <c r="C182" s="23"/>
      <c r="D182" s="48"/>
    </row>
    <row r="183" spans="1:4" s="15" customFormat="1" ht="12.75">
      <c r="A183" s="22"/>
      <c r="B183" s="22"/>
      <c r="C183" s="23"/>
      <c r="D183" s="48"/>
    </row>
    <row r="184" spans="1:4" s="15" customFormat="1" ht="12.75">
      <c r="A184" s="22"/>
      <c r="B184" s="22"/>
      <c r="C184" s="23"/>
      <c r="D184" s="48"/>
    </row>
    <row r="185" spans="1:4" s="15" customFormat="1" ht="12.75">
      <c r="A185" s="22"/>
      <c r="B185" s="22"/>
      <c r="C185" s="23"/>
      <c r="D185" s="48"/>
    </row>
    <row r="186" spans="1:4" s="15" customFormat="1" ht="12.75">
      <c r="A186" s="22"/>
      <c r="B186" s="22"/>
      <c r="C186" s="23"/>
      <c r="D186" s="48"/>
    </row>
    <row r="187" spans="1:4" s="15" customFormat="1" ht="12.75">
      <c r="A187" s="22"/>
      <c r="B187" s="22"/>
      <c r="C187" s="23"/>
      <c r="D187" s="48"/>
    </row>
    <row r="188" spans="1:4" s="15" customFormat="1" ht="18" customHeight="1">
      <c r="A188" s="22"/>
      <c r="B188" s="22"/>
      <c r="C188" s="23"/>
      <c r="D188" s="48"/>
    </row>
    <row r="189" spans="1:4" ht="12.75">
      <c r="A189" s="22"/>
      <c r="C189" s="23"/>
      <c r="D189" s="48"/>
    </row>
    <row r="190" spans="1:4" s="8" customFormat="1" ht="12.75">
      <c r="A190" s="22"/>
      <c r="B190" s="22"/>
      <c r="C190" s="23"/>
      <c r="D190" s="48"/>
    </row>
    <row r="191" spans="1:4" s="8" customFormat="1" ht="12.75">
      <c r="A191" s="22"/>
      <c r="B191" s="22"/>
      <c r="C191" s="23"/>
      <c r="D191" s="48"/>
    </row>
    <row r="192" spans="1:4" s="8" customFormat="1" ht="12.75">
      <c r="A192" s="22"/>
      <c r="B192" s="22"/>
      <c r="C192" s="23"/>
      <c r="D192" s="48"/>
    </row>
    <row r="193" spans="1:4" ht="12.75" customHeight="1">
      <c r="A193" s="22"/>
      <c r="C193" s="23"/>
      <c r="D193" s="48"/>
    </row>
    <row r="194" spans="1:4" s="8" customFormat="1" ht="12.75">
      <c r="A194" s="22"/>
      <c r="B194" s="22"/>
      <c r="C194" s="23"/>
      <c r="D194" s="48"/>
    </row>
    <row r="195" spans="1:4" s="8" customFormat="1" ht="12.75">
      <c r="A195" s="22"/>
      <c r="B195" s="22"/>
      <c r="C195" s="23"/>
      <c r="D195" s="48"/>
    </row>
    <row r="196" spans="1:4" s="8" customFormat="1" ht="12.75">
      <c r="A196" s="22"/>
      <c r="B196" s="22"/>
      <c r="C196" s="23"/>
      <c r="D196" s="48"/>
    </row>
    <row r="197" spans="1:4" s="8" customFormat="1" ht="12.75">
      <c r="A197" s="22"/>
      <c r="B197" s="22"/>
      <c r="C197" s="23"/>
      <c r="D197" s="48"/>
    </row>
    <row r="198" spans="1:4" s="8" customFormat="1" ht="12.75">
      <c r="A198" s="22"/>
      <c r="B198" s="22"/>
      <c r="C198" s="23"/>
      <c r="D198" s="48"/>
    </row>
    <row r="199" spans="1:4" s="8" customFormat="1" ht="12.75">
      <c r="A199" s="22"/>
      <c r="B199" s="22"/>
      <c r="C199" s="23"/>
      <c r="D199" s="48"/>
    </row>
    <row r="200" spans="1:4" ht="12.75">
      <c r="A200" s="22"/>
      <c r="C200" s="23"/>
      <c r="D200" s="48"/>
    </row>
    <row r="201" spans="1:4" ht="12.75">
      <c r="A201" s="22"/>
      <c r="C201" s="23"/>
      <c r="D201" s="48"/>
    </row>
    <row r="202" spans="1:4" ht="12.75">
      <c r="A202" s="22"/>
      <c r="C202" s="23"/>
      <c r="D202" s="48"/>
    </row>
    <row r="203" spans="1:4" ht="14.25" customHeight="1">
      <c r="A203" s="22"/>
      <c r="C203" s="23"/>
      <c r="D203" s="48"/>
    </row>
    <row r="204" spans="1:4" ht="12.75">
      <c r="A204" s="22"/>
      <c r="C204" s="23"/>
      <c r="D204" s="48"/>
    </row>
    <row r="205" spans="1:4" ht="12.75">
      <c r="A205" s="22"/>
      <c r="C205" s="23"/>
      <c r="D205" s="48"/>
    </row>
    <row r="206" spans="1:4" ht="12.75">
      <c r="A206" s="22"/>
      <c r="C206" s="23"/>
      <c r="D206" s="48"/>
    </row>
    <row r="207" spans="1:4" ht="12.75">
      <c r="A207" s="22"/>
      <c r="C207" s="23"/>
      <c r="D207" s="48"/>
    </row>
    <row r="208" spans="1:4" ht="12.75">
      <c r="A208" s="22"/>
      <c r="C208" s="23"/>
      <c r="D208" s="48"/>
    </row>
    <row r="209" spans="1:4" ht="12.75">
      <c r="A209" s="22"/>
      <c r="C209" s="23"/>
      <c r="D209" s="48"/>
    </row>
    <row r="210" spans="1:4" ht="12.75">
      <c r="A210" s="22"/>
      <c r="C210" s="23"/>
      <c r="D210" s="48"/>
    </row>
    <row r="211" spans="1:4" ht="12.75">
      <c r="A211" s="22"/>
      <c r="C211" s="23"/>
      <c r="D211" s="48"/>
    </row>
    <row r="212" spans="1:4" ht="12.75">
      <c r="A212" s="22"/>
      <c r="C212" s="23"/>
      <c r="D212" s="48"/>
    </row>
    <row r="213" spans="1:4" ht="12.75">
      <c r="A213" s="22"/>
      <c r="C213" s="23"/>
      <c r="D213" s="48"/>
    </row>
    <row r="214" spans="1:4" ht="12.75">
      <c r="A214" s="22"/>
      <c r="C214" s="23"/>
      <c r="D214" s="48"/>
    </row>
    <row r="215" spans="1:4" ht="12.75">
      <c r="A215" s="22"/>
      <c r="C215" s="23"/>
      <c r="D215" s="48"/>
    </row>
    <row r="216" spans="1:4" ht="12.75">
      <c r="A216" s="22"/>
      <c r="C216" s="23"/>
      <c r="D216" s="48"/>
    </row>
    <row r="217" spans="1:4" ht="12.75">
      <c r="A217" s="22"/>
      <c r="C217" s="23"/>
      <c r="D217" s="48"/>
    </row>
    <row r="218" spans="1:4" ht="12.75">
      <c r="A218" s="22"/>
      <c r="C218" s="23"/>
      <c r="D218" s="48"/>
    </row>
    <row r="219" spans="1:4" ht="12.75">
      <c r="A219" s="22"/>
      <c r="C219" s="23"/>
      <c r="D219" s="48"/>
    </row>
    <row r="220" spans="1:4" ht="12.75">
      <c r="A220" s="22"/>
      <c r="C220" s="23"/>
      <c r="D220" s="48"/>
    </row>
    <row r="221" spans="1:4" ht="12.75">
      <c r="A221" s="22"/>
      <c r="C221" s="23"/>
      <c r="D221" s="48"/>
    </row>
    <row r="222" spans="1:4" ht="12.75">
      <c r="A222" s="22"/>
      <c r="C222" s="23"/>
      <c r="D222" s="48"/>
    </row>
    <row r="223" spans="1:4" ht="12.75">
      <c r="A223" s="22"/>
      <c r="C223" s="23"/>
      <c r="D223" s="48"/>
    </row>
    <row r="224" spans="1:4" ht="12.75">
      <c r="A224" s="22"/>
      <c r="C224" s="23"/>
      <c r="D224" s="48"/>
    </row>
    <row r="225" spans="1:4" ht="12.75">
      <c r="A225" s="22"/>
      <c r="C225" s="23"/>
      <c r="D225" s="48"/>
    </row>
    <row r="226" spans="1:4" ht="12.75">
      <c r="A226" s="22"/>
      <c r="C226" s="23"/>
      <c r="D226" s="48"/>
    </row>
    <row r="227" spans="1:4" ht="12.75">
      <c r="A227" s="22"/>
      <c r="C227" s="23"/>
      <c r="D227" s="48"/>
    </row>
    <row r="228" spans="1:4" ht="12.75">
      <c r="A228" s="22"/>
      <c r="C228" s="23"/>
      <c r="D228" s="48"/>
    </row>
    <row r="229" spans="1:4" ht="12.75">
      <c r="A229" s="22"/>
      <c r="C229" s="23"/>
      <c r="D229" s="48"/>
    </row>
    <row r="230" spans="1:4" ht="12.75">
      <c r="A230" s="22"/>
      <c r="C230" s="23"/>
      <c r="D230" s="48"/>
    </row>
    <row r="231" spans="1:4" ht="12.75">
      <c r="A231" s="22"/>
      <c r="C231" s="23"/>
      <c r="D231" s="48"/>
    </row>
    <row r="232" spans="1:4" ht="12.75">
      <c r="A232" s="22"/>
      <c r="C232" s="23"/>
      <c r="D232" s="48"/>
    </row>
    <row r="233" spans="1:4" ht="12.75">
      <c r="A233" s="22"/>
      <c r="C233" s="23"/>
      <c r="D233" s="48"/>
    </row>
    <row r="234" spans="1:4" ht="12.75">
      <c r="A234" s="22"/>
      <c r="C234" s="23"/>
      <c r="D234" s="48"/>
    </row>
    <row r="235" spans="1:4" ht="12.75">
      <c r="A235" s="22"/>
      <c r="C235" s="23"/>
      <c r="D235" s="48"/>
    </row>
    <row r="236" spans="1:4" s="15" customFormat="1" ht="12.75">
      <c r="A236" s="22"/>
      <c r="B236" s="22"/>
      <c r="C236" s="23"/>
      <c r="D236" s="48"/>
    </row>
    <row r="237" spans="1:4" s="15" customFormat="1" ht="12.75">
      <c r="A237" s="22"/>
      <c r="B237" s="22"/>
      <c r="C237" s="23"/>
      <c r="D237" s="48"/>
    </row>
    <row r="238" spans="1:4" s="15" customFormat="1" ht="12.75">
      <c r="A238" s="22"/>
      <c r="B238" s="22"/>
      <c r="C238" s="23"/>
      <c r="D238" s="48"/>
    </row>
    <row r="239" spans="1:4" s="15" customFormat="1" ht="12.75">
      <c r="A239" s="22"/>
      <c r="B239" s="22"/>
      <c r="C239" s="23"/>
      <c r="D239" s="48"/>
    </row>
    <row r="240" spans="1:4" s="15" customFormat="1" ht="12.75">
      <c r="A240" s="22"/>
      <c r="B240" s="22"/>
      <c r="C240" s="23"/>
      <c r="D240" s="48"/>
    </row>
    <row r="241" spans="1:4" s="15" customFormat="1" ht="12.75">
      <c r="A241" s="22"/>
      <c r="B241" s="22"/>
      <c r="C241" s="23"/>
      <c r="D241" s="48"/>
    </row>
    <row r="242" spans="1:4" s="15" customFormat="1" ht="12.75">
      <c r="A242" s="22"/>
      <c r="B242" s="22"/>
      <c r="C242" s="23"/>
      <c r="D242" s="48"/>
    </row>
    <row r="243" spans="1:4" s="15" customFormat="1" ht="12.75">
      <c r="A243" s="22"/>
      <c r="B243" s="22"/>
      <c r="C243" s="23"/>
      <c r="D243" s="48"/>
    </row>
    <row r="244" spans="1:4" s="15" customFormat="1" ht="12.75">
      <c r="A244" s="22"/>
      <c r="B244" s="22"/>
      <c r="C244" s="23"/>
      <c r="D244" s="48"/>
    </row>
    <row r="245" spans="1:4" s="15" customFormat="1" ht="12.75">
      <c r="A245" s="22"/>
      <c r="B245" s="22"/>
      <c r="C245" s="23"/>
      <c r="D245" s="48"/>
    </row>
    <row r="246" spans="1:4" s="15" customFormat="1" ht="12.75">
      <c r="A246" s="22"/>
      <c r="B246" s="22"/>
      <c r="C246" s="23"/>
      <c r="D246" s="48"/>
    </row>
    <row r="247" spans="1:4" s="15" customFormat="1" ht="12.75">
      <c r="A247" s="22"/>
      <c r="B247" s="22"/>
      <c r="C247" s="23"/>
      <c r="D247" s="48"/>
    </row>
    <row r="248" spans="1:4" s="15" customFormat="1" ht="12.75">
      <c r="A248" s="22"/>
      <c r="B248" s="22"/>
      <c r="C248" s="23"/>
      <c r="D248" s="48"/>
    </row>
    <row r="249" spans="1:4" s="15" customFormat="1" ht="12.75">
      <c r="A249" s="22"/>
      <c r="B249" s="22"/>
      <c r="C249" s="23"/>
      <c r="D249" s="48"/>
    </row>
    <row r="250" spans="1:4" s="15" customFormat="1" ht="12.75">
      <c r="A250" s="22"/>
      <c r="B250" s="22"/>
      <c r="C250" s="23"/>
      <c r="D250" s="48"/>
    </row>
    <row r="251" spans="1:4" s="15" customFormat="1" ht="12.75">
      <c r="A251" s="22"/>
      <c r="B251" s="22"/>
      <c r="C251" s="23"/>
      <c r="D251" s="48"/>
    </row>
    <row r="252" spans="1:4" s="15" customFormat="1" ht="12.75">
      <c r="A252" s="22"/>
      <c r="B252" s="22"/>
      <c r="C252" s="23"/>
      <c r="D252" s="48"/>
    </row>
    <row r="253" spans="1:4" s="15" customFormat="1" ht="12.75">
      <c r="A253" s="22"/>
      <c r="B253" s="22"/>
      <c r="C253" s="23"/>
      <c r="D253" s="48"/>
    </row>
    <row r="254" spans="1:4" s="15" customFormat="1" ht="12.75">
      <c r="A254" s="22"/>
      <c r="B254" s="22"/>
      <c r="C254" s="23"/>
      <c r="D254" s="48"/>
    </row>
    <row r="255" spans="1:4" s="15" customFormat="1" ht="12.75">
      <c r="A255" s="22"/>
      <c r="B255" s="22"/>
      <c r="C255" s="23"/>
      <c r="D255" s="48"/>
    </row>
    <row r="256" spans="1:4" s="15" customFormat="1" ht="12.75">
      <c r="A256" s="22"/>
      <c r="B256" s="22"/>
      <c r="C256" s="23"/>
      <c r="D256" s="48"/>
    </row>
    <row r="257" spans="1:4" s="15" customFormat="1" ht="12.75">
      <c r="A257" s="22"/>
      <c r="B257" s="22"/>
      <c r="C257" s="23"/>
      <c r="D257" s="48"/>
    </row>
    <row r="258" spans="1:4" s="15" customFormat="1" ht="12.75">
      <c r="A258" s="22"/>
      <c r="B258" s="22"/>
      <c r="C258" s="23"/>
      <c r="D258" s="48"/>
    </row>
    <row r="259" spans="1:4" s="15" customFormat="1" ht="12.75">
      <c r="A259" s="22"/>
      <c r="B259" s="22"/>
      <c r="C259" s="23"/>
      <c r="D259" s="48"/>
    </row>
    <row r="260" spans="1:4" s="15" customFormat="1" ht="12.75">
      <c r="A260" s="22"/>
      <c r="B260" s="22"/>
      <c r="C260" s="23"/>
      <c r="D260" s="48"/>
    </row>
    <row r="261" spans="1:4" s="15" customFormat="1" ht="12.75">
      <c r="A261" s="22"/>
      <c r="B261" s="22"/>
      <c r="C261" s="23"/>
      <c r="D261" s="48"/>
    </row>
    <row r="262" spans="1:4" s="15" customFormat="1" ht="12.75">
      <c r="A262" s="22"/>
      <c r="B262" s="22"/>
      <c r="C262" s="23"/>
      <c r="D262" s="48"/>
    </row>
    <row r="263" spans="1:4" s="15" customFormat="1" ht="12.75">
      <c r="A263" s="22"/>
      <c r="B263" s="22"/>
      <c r="C263" s="23"/>
      <c r="D263" s="48"/>
    </row>
    <row r="264" spans="1:4" s="15" customFormat="1" ht="18" customHeight="1">
      <c r="A264" s="22"/>
      <c r="B264" s="22"/>
      <c r="C264" s="23"/>
      <c r="D264" s="48"/>
    </row>
    <row r="265" spans="1:4" ht="12.75">
      <c r="A265" s="22"/>
      <c r="C265" s="23"/>
      <c r="D265" s="48"/>
    </row>
    <row r="266" spans="1:4" s="15" customFormat="1" ht="12.75">
      <c r="A266" s="22"/>
      <c r="B266" s="22"/>
      <c r="C266" s="23"/>
      <c r="D266" s="48"/>
    </row>
    <row r="267" spans="1:4" s="15" customFormat="1" ht="12.75">
      <c r="A267" s="22"/>
      <c r="B267" s="22"/>
      <c r="C267" s="23"/>
      <c r="D267" s="48"/>
    </row>
    <row r="268" spans="1:4" s="15" customFormat="1" ht="12.75">
      <c r="A268" s="22"/>
      <c r="B268" s="22"/>
      <c r="C268" s="23"/>
      <c r="D268" s="48"/>
    </row>
    <row r="269" spans="1:4" s="15" customFormat="1" ht="18" customHeight="1">
      <c r="A269" s="22"/>
      <c r="B269" s="22"/>
      <c r="C269" s="23"/>
      <c r="D269" s="48"/>
    </row>
    <row r="270" spans="1:4" ht="12.75">
      <c r="A270" s="22"/>
      <c r="C270" s="23"/>
      <c r="D270" s="48"/>
    </row>
    <row r="271" spans="1:4" ht="14.25" customHeight="1">
      <c r="A271" s="22"/>
      <c r="C271" s="23"/>
      <c r="D271" s="48"/>
    </row>
    <row r="272" spans="1:4" ht="14.25" customHeight="1">
      <c r="A272" s="22"/>
      <c r="C272" s="23"/>
      <c r="D272" s="48"/>
    </row>
    <row r="273" spans="1:4" ht="14.25" customHeight="1">
      <c r="A273" s="22"/>
      <c r="C273" s="23"/>
      <c r="D273" s="48"/>
    </row>
    <row r="274" spans="1:4" ht="12.75">
      <c r="A274" s="22"/>
      <c r="C274" s="23"/>
      <c r="D274" s="48"/>
    </row>
    <row r="275" spans="1:4" ht="14.25" customHeight="1">
      <c r="A275" s="22"/>
      <c r="C275" s="23"/>
      <c r="D275" s="48"/>
    </row>
    <row r="276" spans="1:4" ht="12.75">
      <c r="A276" s="22"/>
      <c r="C276" s="23"/>
      <c r="D276" s="48"/>
    </row>
    <row r="277" spans="1:4" ht="14.25" customHeight="1">
      <c r="A277" s="22"/>
      <c r="C277" s="23"/>
      <c r="D277" s="48"/>
    </row>
    <row r="278" spans="1:4" ht="12.75">
      <c r="A278" s="22"/>
      <c r="C278" s="23"/>
      <c r="D278" s="48"/>
    </row>
    <row r="279" spans="1:4" s="15" customFormat="1" ht="30" customHeight="1">
      <c r="A279" s="22"/>
      <c r="B279" s="22"/>
      <c r="C279" s="23"/>
      <c r="D279" s="48"/>
    </row>
    <row r="280" spans="1:4" s="15" customFormat="1" ht="12.75">
      <c r="A280" s="22"/>
      <c r="B280" s="22"/>
      <c r="C280" s="23"/>
      <c r="D280" s="48"/>
    </row>
    <row r="281" spans="1:4" s="15" customFormat="1" ht="12.75">
      <c r="A281" s="22"/>
      <c r="B281" s="22"/>
      <c r="C281" s="23"/>
      <c r="D281" s="48"/>
    </row>
    <row r="282" spans="1:4" s="15" customFormat="1" ht="12.75">
      <c r="A282" s="22"/>
      <c r="B282" s="22"/>
      <c r="C282" s="23"/>
      <c r="D282" s="48"/>
    </row>
    <row r="283" spans="1:4" s="15" customFormat="1" ht="12.75">
      <c r="A283" s="22"/>
      <c r="B283" s="22"/>
      <c r="C283" s="23"/>
      <c r="D283" s="48"/>
    </row>
    <row r="284" spans="1:4" s="15" customFormat="1" ht="12.75">
      <c r="A284" s="22"/>
      <c r="B284" s="22"/>
      <c r="C284" s="23"/>
      <c r="D284" s="48"/>
    </row>
    <row r="285" spans="1:4" s="15" customFormat="1" ht="12.75">
      <c r="A285" s="22"/>
      <c r="B285" s="22"/>
      <c r="C285" s="23"/>
      <c r="D285" s="48"/>
    </row>
    <row r="286" spans="1:4" s="15" customFormat="1" ht="12.75">
      <c r="A286" s="22"/>
      <c r="B286" s="22"/>
      <c r="C286" s="23"/>
      <c r="D286" s="48"/>
    </row>
    <row r="287" spans="1:4" s="15" customFormat="1" ht="12.75">
      <c r="A287" s="22"/>
      <c r="B287" s="22"/>
      <c r="C287" s="23"/>
      <c r="D287" s="48"/>
    </row>
    <row r="288" spans="1:4" s="15" customFormat="1" ht="12.75">
      <c r="A288" s="22"/>
      <c r="B288" s="22"/>
      <c r="C288" s="23"/>
      <c r="D288" s="48"/>
    </row>
    <row r="289" spans="1:4" s="15" customFormat="1" ht="12.75">
      <c r="A289" s="22"/>
      <c r="B289" s="22"/>
      <c r="C289" s="23"/>
      <c r="D289" s="48"/>
    </row>
    <row r="290" spans="1:4" s="15" customFormat="1" ht="12.75">
      <c r="A290" s="22"/>
      <c r="B290" s="22"/>
      <c r="C290" s="23"/>
      <c r="D290" s="48"/>
    </row>
    <row r="291" spans="1:4" s="15" customFormat="1" ht="12.75">
      <c r="A291" s="22"/>
      <c r="B291" s="22"/>
      <c r="C291" s="23"/>
      <c r="D291" s="48"/>
    </row>
    <row r="292" spans="1:4" s="15" customFormat="1" ht="12.75">
      <c r="A292" s="22"/>
      <c r="B292" s="22"/>
      <c r="C292" s="23"/>
      <c r="D292" s="48"/>
    </row>
    <row r="293" spans="1:4" s="15" customFormat="1" ht="12.75">
      <c r="A293" s="22"/>
      <c r="B293" s="22"/>
      <c r="C293" s="23"/>
      <c r="D293" s="48"/>
    </row>
    <row r="294" spans="1:4" ht="12.75">
      <c r="A294" s="22"/>
      <c r="C294" s="23"/>
      <c r="D294" s="48"/>
    </row>
    <row r="295" spans="1:4" ht="12.75">
      <c r="A295" s="22"/>
      <c r="C295" s="23"/>
      <c r="D295" s="48"/>
    </row>
    <row r="296" spans="1:4" ht="18" customHeight="1">
      <c r="A296" s="22"/>
      <c r="C296" s="23"/>
      <c r="D296" s="48"/>
    </row>
    <row r="297" spans="1:4" ht="20.25" customHeight="1">
      <c r="A297" s="22"/>
      <c r="C297" s="23"/>
      <c r="D297" s="48"/>
    </row>
    <row r="298" spans="1:4" ht="12.75">
      <c r="A298" s="22"/>
      <c r="C298" s="23"/>
      <c r="D298" s="48"/>
    </row>
    <row r="299" spans="1:4" ht="12.75">
      <c r="A299" s="22"/>
      <c r="C299" s="23"/>
      <c r="D299" s="48"/>
    </row>
    <row r="300" spans="1:4" ht="12.75">
      <c r="A300" s="22"/>
      <c r="C300" s="23"/>
      <c r="D300" s="48"/>
    </row>
    <row r="301" spans="1:4" ht="12.75">
      <c r="A301" s="22"/>
      <c r="C301" s="23"/>
      <c r="D301" s="48"/>
    </row>
    <row r="302" spans="1:4" ht="12.75">
      <c r="A302" s="22"/>
      <c r="C302" s="23"/>
      <c r="D302" s="48"/>
    </row>
    <row r="303" spans="1:4" ht="12.75">
      <c r="A303" s="22"/>
      <c r="C303" s="23"/>
      <c r="D303" s="48"/>
    </row>
    <row r="304" spans="1:4" ht="12.75">
      <c r="A304" s="22"/>
      <c r="C304" s="23"/>
      <c r="D304" s="48"/>
    </row>
    <row r="305" spans="1:4" ht="12.75">
      <c r="A305" s="22"/>
      <c r="C305" s="23"/>
      <c r="D305" s="48"/>
    </row>
    <row r="306" spans="1:4" ht="12.75">
      <c r="A306" s="22"/>
      <c r="C306" s="23"/>
      <c r="D306" s="48"/>
    </row>
    <row r="307" spans="1:4" ht="12.75">
      <c r="A307" s="22"/>
      <c r="C307" s="23"/>
      <c r="D307" s="48"/>
    </row>
    <row r="308" spans="1:4" ht="12.75">
      <c r="A308" s="22"/>
      <c r="C308" s="23"/>
      <c r="D308" s="48"/>
    </row>
    <row r="309" spans="1:4" ht="12.75">
      <c r="A309" s="22"/>
      <c r="C309" s="23"/>
      <c r="D309" s="48"/>
    </row>
    <row r="310" spans="1:4" ht="12.75">
      <c r="A310" s="22"/>
      <c r="C310" s="23"/>
      <c r="D310" s="48"/>
    </row>
    <row r="311" spans="1:4" ht="12.75">
      <c r="A311" s="22"/>
      <c r="C311" s="23"/>
      <c r="D311" s="48"/>
    </row>
    <row r="312" spans="1:4" ht="12.75">
      <c r="A312" s="22"/>
      <c r="C312" s="23"/>
      <c r="D312" s="48"/>
    </row>
    <row r="313" spans="1:4" ht="12.75">
      <c r="A313" s="22"/>
      <c r="C313" s="23"/>
      <c r="D313" s="48"/>
    </row>
    <row r="314" spans="1:4" ht="12.75">
      <c r="A314" s="22"/>
      <c r="C314" s="23"/>
      <c r="D314" s="48"/>
    </row>
    <row r="315" spans="1:4" ht="12.75">
      <c r="A315" s="22"/>
      <c r="C315" s="23"/>
      <c r="D315" s="48"/>
    </row>
    <row r="316" spans="1:4" ht="12.75">
      <c r="A316" s="22"/>
      <c r="C316" s="23"/>
      <c r="D316" s="48"/>
    </row>
    <row r="317" spans="1:4" ht="12.75">
      <c r="A317" s="22"/>
      <c r="C317" s="23"/>
      <c r="D317" s="48"/>
    </row>
    <row r="318" spans="1:4" ht="12.75">
      <c r="A318" s="22"/>
      <c r="C318" s="23"/>
      <c r="D318" s="48"/>
    </row>
    <row r="319" spans="1:4" ht="12.75">
      <c r="A319" s="22"/>
      <c r="C319" s="23"/>
      <c r="D319" s="48"/>
    </row>
    <row r="320" spans="1:4" ht="12.75">
      <c r="A320" s="22"/>
      <c r="C320" s="23"/>
      <c r="D320" s="48"/>
    </row>
    <row r="321" spans="1:4" ht="12.75">
      <c r="A321" s="22"/>
      <c r="C321" s="23"/>
      <c r="D321" s="48"/>
    </row>
    <row r="322" spans="1:4" ht="12.75">
      <c r="A322" s="22"/>
      <c r="C322" s="23"/>
      <c r="D322" s="48"/>
    </row>
    <row r="323" spans="1:4" ht="12.75">
      <c r="A323" s="22"/>
      <c r="C323" s="23"/>
      <c r="D323" s="48"/>
    </row>
    <row r="324" spans="1:4" ht="12.75">
      <c r="A324" s="22"/>
      <c r="C324" s="23"/>
      <c r="D324" s="48"/>
    </row>
    <row r="325" spans="1:4" ht="12.75">
      <c r="A325" s="22"/>
      <c r="C325" s="23"/>
      <c r="D325" s="48"/>
    </row>
    <row r="326" spans="1:4" ht="12.75">
      <c r="A326" s="22"/>
      <c r="C326" s="23"/>
      <c r="D326" s="48"/>
    </row>
    <row r="327" spans="1:4" ht="12.75">
      <c r="A327" s="22"/>
      <c r="C327" s="23"/>
      <c r="D327" s="48"/>
    </row>
    <row r="328" spans="1:4" ht="12.75">
      <c r="A328" s="22"/>
      <c r="C328" s="23"/>
      <c r="D328" s="48"/>
    </row>
    <row r="329" spans="1:4" ht="12.75">
      <c r="A329" s="22"/>
      <c r="C329" s="23"/>
      <c r="D329" s="48"/>
    </row>
    <row r="330" spans="1:4" ht="12.75">
      <c r="A330" s="22"/>
      <c r="C330" s="23"/>
      <c r="D330" s="48"/>
    </row>
    <row r="331" spans="1:4" ht="12.75">
      <c r="A331" s="22"/>
      <c r="C331" s="23"/>
      <c r="D331" s="48"/>
    </row>
    <row r="332" spans="1:4" ht="12.75">
      <c r="A332" s="22"/>
      <c r="C332" s="23"/>
      <c r="D332" s="48"/>
    </row>
    <row r="333" spans="1:4" ht="12.75">
      <c r="A333" s="22"/>
      <c r="C333" s="23"/>
      <c r="D333" s="48"/>
    </row>
    <row r="334" spans="1:4" ht="12.75">
      <c r="A334" s="22"/>
      <c r="C334" s="23"/>
      <c r="D334" s="48"/>
    </row>
    <row r="335" spans="1:4" ht="12.75">
      <c r="A335" s="22"/>
      <c r="C335" s="23"/>
      <c r="D335" s="48"/>
    </row>
    <row r="336" spans="1:4" ht="12.75">
      <c r="A336" s="22"/>
      <c r="C336" s="23"/>
      <c r="D336" s="48"/>
    </row>
    <row r="337" spans="1:4" ht="12.75">
      <c r="A337" s="22"/>
      <c r="C337" s="23"/>
      <c r="D337" s="48"/>
    </row>
    <row r="338" spans="1:4" ht="12.75">
      <c r="A338" s="22"/>
      <c r="C338" s="23"/>
      <c r="D338" s="48"/>
    </row>
    <row r="339" spans="1:4" ht="12.75">
      <c r="A339" s="22"/>
      <c r="C339" s="23"/>
      <c r="D339" s="48"/>
    </row>
    <row r="340" spans="1:4" ht="12.75">
      <c r="A340" s="22"/>
      <c r="C340" s="23"/>
      <c r="D340" s="48"/>
    </row>
    <row r="341" spans="1:4" ht="12.75">
      <c r="A341" s="22"/>
      <c r="C341" s="23"/>
      <c r="D341" s="48"/>
    </row>
    <row r="342" spans="1:4" ht="12.75">
      <c r="A342" s="22"/>
      <c r="C342" s="23"/>
      <c r="D342" s="48"/>
    </row>
    <row r="343" spans="1:4" ht="12.75">
      <c r="A343" s="22"/>
      <c r="C343" s="23"/>
      <c r="D343" s="48"/>
    </row>
    <row r="344" spans="1:4" ht="12.75">
      <c r="A344" s="22"/>
      <c r="C344" s="23"/>
      <c r="D344" s="48"/>
    </row>
    <row r="345" spans="1:4" ht="12.75">
      <c r="A345" s="22"/>
      <c r="C345" s="23"/>
      <c r="D345" s="48"/>
    </row>
    <row r="346" spans="1:4" ht="12.75">
      <c r="A346" s="22"/>
      <c r="C346" s="23"/>
      <c r="D346" s="48"/>
    </row>
    <row r="347" spans="1:4" ht="12.75">
      <c r="A347" s="22"/>
      <c r="C347" s="23"/>
      <c r="D347" s="48"/>
    </row>
    <row r="348" spans="1:4" ht="12.75">
      <c r="A348" s="22"/>
      <c r="C348" s="23"/>
      <c r="D348" s="48"/>
    </row>
    <row r="349" spans="1:4" ht="12.75">
      <c r="A349" s="22"/>
      <c r="C349" s="23"/>
      <c r="D349" s="48"/>
    </row>
    <row r="350" spans="1:4" ht="12.75">
      <c r="A350" s="22"/>
      <c r="C350" s="23"/>
      <c r="D350" s="48"/>
    </row>
    <row r="351" spans="1:4" ht="12.75">
      <c r="A351" s="22"/>
      <c r="C351" s="23"/>
      <c r="D351" s="48"/>
    </row>
    <row r="352" spans="1:4" ht="12.75">
      <c r="A352" s="22"/>
      <c r="C352" s="23"/>
      <c r="D352" s="48"/>
    </row>
    <row r="353" spans="1:4" ht="12.75">
      <c r="A353" s="22"/>
      <c r="C353" s="23"/>
      <c r="D353" s="48"/>
    </row>
    <row r="354" spans="1:4" ht="12.75">
      <c r="A354" s="22"/>
      <c r="C354" s="23"/>
      <c r="D354" s="48"/>
    </row>
    <row r="355" spans="1:4" ht="12.75">
      <c r="A355" s="22"/>
      <c r="C355" s="23"/>
      <c r="D355" s="48"/>
    </row>
    <row r="356" spans="1:4" ht="12.75">
      <c r="A356" s="22"/>
      <c r="C356" s="23"/>
      <c r="D356" s="48"/>
    </row>
    <row r="357" spans="1:4" ht="12.75">
      <c r="A357" s="22"/>
      <c r="C357" s="23"/>
      <c r="D357" s="48"/>
    </row>
    <row r="358" spans="1:4" ht="12.75">
      <c r="A358" s="22"/>
      <c r="C358" s="23"/>
      <c r="D358" s="48"/>
    </row>
    <row r="359" spans="1:4" ht="12.75">
      <c r="A359" s="22"/>
      <c r="C359" s="23"/>
      <c r="D359" s="48"/>
    </row>
    <row r="360" spans="1:4" ht="12.75">
      <c r="A360" s="22"/>
      <c r="C360" s="23"/>
      <c r="D360" s="48"/>
    </row>
    <row r="361" spans="1:4" ht="12.75">
      <c r="A361" s="22"/>
      <c r="C361" s="23"/>
      <c r="D361" s="48"/>
    </row>
    <row r="362" spans="1:4" ht="12.75">
      <c r="A362" s="22"/>
      <c r="C362" s="23"/>
      <c r="D362" s="48"/>
    </row>
    <row r="363" spans="1:4" ht="12.75">
      <c r="A363" s="22"/>
      <c r="C363" s="23"/>
      <c r="D363" s="48"/>
    </row>
    <row r="364" spans="1:4" ht="12.75">
      <c r="A364" s="22"/>
      <c r="C364" s="23"/>
      <c r="D364" s="48"/>
    </row>
    <row r="365" spans="1:4" ht="12.75">
      <c r="A365" s="22"/>
      <c r="C365" s="23"/>
      <c r="D365" s="48"/>
    </row>
    <row r="366" spans="1:4" ht="12.75">
      <c r="A366" s="22"/>
      <c r="C366" s="23"/>
      <c r="D366" s="48"/>
    </row>
    <row r="367" spans="1:4" ht="12.75">
      <c r="A367" s="22"/>
      <c r="C367" s="23"/>
      <c r="D367" s="48"/>
    </row>
    <row r="368" spans="1:4" ht="12.75">
      <c r="A368" s="22"/>
      <c r="C368" s="23"/>
      <c r="D368" s="48"/>
    </row>
    <row r="369" spans="1:4" ht="12.75">
      <c r="A369" s="22"/>
      <c r="C369" s="23"/>
      <c r="D369" s="48"/>
    </row>
    <row r="370" spans="1:4" ht="12.75">
      <c r="A370" s="22"/>
      <c r="C370" s="23"/>
      <c r="D370" s="48"/>
    </row>
    <row r="371" spans="1:4" ht="12.75">
      <c r="A371" s="22"/>
      <c r="C371" s="23"/>
      <c r="D371" s="48"/>
    </row>
    <row r="372" spans="1:4" ht="12.75">
      <c r="A372" s="22"/>
      <c r="C372" s="23"/>
      <c r="D372" s="48"/>
    </row>
    <row r="373" spans="1:4" ht="12.75">
      <c r="A373" s="22"/>
      <c r="C373" s="23"/>
      <c r="D373" s="48"/>
    </row>
    <row r="374" spans="1:4" ht="12.75">
      <c r="A374" s="22"/>
      <c r="C374" s="23"/>
      <c r="D374" s="48"/>
    </row>
    <row r="375" spans="1:4" ht="12.75">
      <c r="A375" s="22"/>
      <c r="C375" s="23"/>
      <c r="D375" s="48"/>
    </row>
    <row r="376" spans="1:4" ht="12.75">
      <c r="A376" s="22"/>
      <c r="C376" s="23"/>
      <c r="D376" s="48"/>
    </row>
    <row r="377" spans="1:4" ht="12.75">
      <c r="A377" s="22"/>
      <c r="C377" s="23"/>
      <c r="D377" s="48"/>
    </row>
    <row r="378" spans="1:4" ht="12.75">
      <c r="A378" s="22"/>
      <c r="C378" s="23"/>
      <c r="D378" s="48"/>
    </row>
    <row r="379" spans="1:4" ht="12.75">
      <c r="A379" s="22"/>
      <c r="C379" s="23"/>
      <c r="D379" s="48"/>
    </row>
    <row r="380" spans="1:4" ht="12.75">
      <c r="A380" s="22"/>
      <c r="C380" s="23"/>
      <c r="D380" s="48"/>
    </row>
    <row r="381" spans="1:4" ht="12.75">
      <c r="A381" s="22"/>
      <c r="C381" s="23"/>
      <c r="D381" s="48"/>
    </row>
    <row r="382" spans="1:4" ht="12.75">
      <c r="A382" s="22"/>
      <c r="C382" s="23"/>
      <c r="D382" s="48"/>
    </row>
    <row r="383" spans="1:4" ht="12.75">
      <c r="A383" s="22"/>
      <c r="C383" s="23"/>
      <c r="D383" s="48"/>
    </row>
    <row r="384" spans="1:4" ht="12.75">
      <c r="A384" s="22"/>
      <c r="C384" s="23"/>
      <c r="D384" s="48"/>
    </row>
    <row r="385" spans="1:4" ht="12.75">
      <c r="A385" s="22"/>
      <c r="C385" s="23"/>
      <c r="D385" s="48"/>
    </row>
    <row r="386" spans="1:4" ht="12.75">
      <c r="A386" s="22"/>
      <c r="C386" s="23"/>
      <c r="D386" s="48"/>
    </row>
    <row r="387" spans="1:4" ht="12.75">
      <c r="A387" s="22"/>
      <c r="C387" s="23"/>
      <c r="D387" s="48"/>
    </row>
    <row r="388" spans="1:4" ht="12.75">
      <c r="A388" s="22"/>
      <c r="C388" s="23"/>
      <c r="D388" s="48"/>
    </row>
    <row r="389" spans="1:4" ht="12.75">
      <c r="A389" s="22"/>
      <c r="C389" s="23"/>
      <c r="D389" s="48"/>
    </row>
    <row r="390" spans="1:4" ht="12.75">
      <c r="A390" s="22"/>
      <c r="C390" s="23"/>
      <c r="D390" s="48"/>
    </row>
    <row r="391" spans="1:4" ht="12.75">
      <c r="A391" s="22"/>
      <c r="C391" s="23"/>
      <c r="D391" s="48"/>
    </row>
    <row r="392" spans="1:4" ht="12.75">
      <c r="A392" s="22"/>
      <c r="C392" s="23"/>
      <c r="D392" s="48"/>
    </row>
    <row r="393" spans="1:4" ht="12.75">
      <c r="A393" s="22"/>
      <c r="C393" s="23"/>
      <c r="D393" s="48"/>
    </row>
    <row r="394" spans="1:4" ht="12.75">
      <c r="A394" s="22"/>
      <c r="C394" s="23"/>
      <c r="D394" s="48"/>
    </row>
    <row r="395" spans="1:4" ht="12.75">
      <c r="A395" s="22"/>
      <c r="C395" s="23"/>
      <c r="D395" s="48"/>
    </row>
    <row r="396" spans="1:4" ht="12.75">
      <c r="A396" s="22"/>
      <c r="C396" s="23"/>
      <c r="D396" s="48"/>
    </row>
    <row r="397" spans="1:4" ht="12.75">
      <c r="A397" s="22"/>
      <c r="C397" s="23"/>
      <c r="D397" s="48"/>
    </row>
    <row r="398" spans="1:4" ht="12.75">
      <c r="A398" s="22"/>
      <c r="C398" s="23"/>
      <c r="D398" s="48"/>
    </row>
    <row r="399" spans="1:4" ht="12.75">
      <c r="A399" s="22"/>
      <c r="C399" s="23"/>
      <c r="D399" s="48"/>
    </row>
    <row r="400" spans="1:4" ht="12.75">
      <c r="A400" s="22"/>
      <c r="C400" s="23"/>
      <c r="D400" s="48"/>
    </row>
    <row r="401" spans="1:4" ht="12.75">
      <c r="A401" s="22"/>
      <c r="C401" s="23"/>
      <c r="D401" s="48"/>
    </row>
    <row r="402" spans="1:4" ht="12.75">
      <c r="A402" s="22"/>
      <c r="C402" s="23"/>
      <c r="D402" s="48"/>
    </row>
    <row r="403" spans="1:4" ht="12.75">
      <c r="A403" s="22"/>
      <c r="C403" s="23"/>
      <c r="D403" s="48"/>
    </row>
    <row r="404" spans="1:4" ht="12.75">
      <c r="A404" s="22"/>
      <c r="C404" s="23"/>
      <c r="D404" s="48"/>
    </row>
    <row r="405" spans="1:4" ht="12.75">
      <c r="A405" s="22"/>
      <c r="C405" s="23"/>
      <c r="D405" s="48"/>
    </row>
    <row r="406" spans="1:4" ht="12.75">
      <c r="A406" s="22"/>
      <c r="C406" s="23"/>
      <c r="D406" s="48"/>
    </row>
    <row r="407" spans="1:4" ht="12.75">
      <c r="A407" s="22"/>
      <c r="C407" s="23"/>
      <c r="D407" s="48"/>
    </row>
    <row r="408" spans="1:4" ht="12.75">
      <c r="A408" s="22"/>
      <c r="C408" s="23"/>
      <c r="D408" s="48"/>
    </row>
    <row r="409" spans="1:4" ht="12.75">
      <c r="A409" s="22"/>
      <c r="C409" s="23"/>
      <c r="D409" s="48"/>
    </row>
    <row r="410" spans="1:4" ht="12.75">
      <c r="A410" s="22"/>
      <c r="C410" s="23"/>
      <c r="D410" s="48"/>
    </row>
    <row r="411" spans="1:4" ht="12.75">
      <c r="A411" s="22"/>
      <c r="C411" s="23"/>
      <c r="D411" s="48"/>
    </row>
    <row r="412" spans="1:4" ht="12.75">
      <c r="A412" s="22"/>
      <c r="C412" s="23"/>
      <c r="D412" s="48"/>
    </row>
    <row r="413" spans="1:4" ht="12.75">
      <c r="A413" s="22"/>
      <c r="C413" s="23"/>
      <c r="D413" s="48"/>
    </row>
    <row r="414" spans="1:4" ht="12.75">
      <c r="A414" s="22"/>
      <c r="C414" s="23"/>
      <c r="D414" s="48"/>
    </row>
    <row r="415" spans="1:4" ht="12.75">
      <c r="A415" s="22"/>
      <c r="C415" s="23"/>
      <c r="D415" s="48"/>
    </row>
    <row r="416" spans="1:4" ht="12.75">
      <c r="A416" s="22"/>
      <c r="C416" s="23"/>
      <c r="D416" s="48"/>
    </row>
    <row r="417" spans="1:4" ht="12.75">
      <c r="A417" s="22"/>
      <c r="C417" s="23"/>
      <c r="D417" s="48"/>
    </row>
    <row r="418" spans="1:4" ht="12.75">
      <c r="A418" s="22"/>
      <c r="C418" s="23"/>
      <c r="D418" s="48"/>
    </row>
    <row r="419" spans="1:4" ht="12.75">
      <c r="A419" s="22"/>
      <c r="C419" s="23"/>
      <c r="D419" s="48"/>
    </row>
    <row r="420" spans="1:4" ht="12.75">
      <c r="A420" s="22"/>
      <c r="C420" s="23"/>
      <c r="D420" s="48"/>
    </row>
    <row r="421" spans="1:4" ht="12.75">
      <c r="A421" s="22"/>
      <c r="C421" s="23"/>
      <c r="D421" s="48"/>
    </row>
    <row r="422" spans="1:4" ht="12.75">
      <c r="A422" s="22"/>
      <c r="C422" s="23"/>
      <c r="D422" s="48"/>
    </row>
    <row r="423" spans="1:4" ht="12.75">
      <c r="A423" s="22"/>
      <c r="C423" s="23"/>
      <c r="D423" s="48"/>
    </row>
    <row r="424" spans="1:4" ht="12.75">
      <c r="A424" s="22"/>
      <c r="C424" s="23"/>
      <c r="D424" s="48"/>
    </row>
    <row r="425" spans="1:4" ht="12.75">
      <c r="A425" s="22"/>
      <c r="C425" s="23"/>
      <c r="D425" s="48"/>
    </row>
    <row r="426" spans="1:4" ht="12.75">
      <c r="A426" s="22"/>
      <c r="C426" s="23"/>
      <c r="D426" s="48"/>
    </row>
    <row r="427" spans="1:4" ht="12.75">
      <c r="A427" s="22"/>
      <c r="C427" s="23"/>
      <c r="D427" s="48"/>
    </row>
    <row r="428" spans="1:4" ht="12.75">
      <c r="A428" s="22"/>
      <c r="C428" s="23"/>
      <c r="D428" s="48"/>
    </row>
    <row r="429" spans="1:4" ht="12.75">
      <c r="A429" s="22"/>
      <c r="C429" s="23"/>
      <c r="D429" s="48"/>
    </row>
    <row r="430" spans="1:4" ht="12.75">
      <c r="A430" s="22"/>
      <c r="C430" s="23"/>
      <c r="D430" s="48"/>
    </row>
    <row r="431" spans="1:4" ht="12.75">
      <c r="A431" s="22"/>
      <c r="C431" s="23"/>
      <c r="D431" s="48"/>
    </row>
    <row r="432" spans="1:4" ht="12.75">
      <c r="A432" s="22"/>
      <c r="C432" s="23"/>
      <c r="D432" s="48"/>
    </row>
    <row r="433" spans="1:4" ht="12.75">
      <c r="A433" s="22"/>
      <c r="C433" s="23"/>
      <c r="D433" s="48"/>
    </row>
    <row r="434" spans="1:4" ht="12.75">
      <c r="A434" s="22"/>
      <c r="C434" s="23"/>
      <c r="D434" s="48"/>
    </row>
    <row r="435" spans="1:4" ht="12.75">
      <c r="A435" s="22"/>
      <c r="C435" s="23"/>
      <c r="D435" s="48"/>
    </row>
    <row r="436" spans="1:4" ht="12.75">
      <c r="A436" s="22"/>
      <c r="C436" s="23"/>
      <c r="D436" s="48"/>
    </row>
    <row r="437" spans="1:4" ht="12.75">
      <c r="A437" s="22"/>
      <c r="C437" s="23"/>
      <c r="D437" s="48"/>
    </row>
    <row r="438" spans="1:4" ht="12.75">
      <c r="A438" s="22"/>
      <c r="C438" s="23"/>
      <c r="D438" s="48"/>
    </row>
    <row r="439" spans="1:4" ht="12.75">
      <c r="A439" s="22"/>
      <c r="C439" s="23"/>
      <c r="D439" s="48"/>
    </row>
    <row r="440" spans="1:4" ht="12.75">
      <c r="A440" s="22"/>
      <c r="C440" s="23"/>
      <c r="D440" s="48"/>
    </row>
    <row r="441" spans="1:4" ht="12.75">
      <c r="A441" s="22"/>
      <c r="C441" s="23"/>
      <c r="D441" s="48"/>
    </row>
    <row r="442" spans="1:4" ht="12.75">
      <c r="A442" s="22"/>
      <c r="C442" s="23"/>
      <c r="D442" s="48"/>
    </row>
    <row r="443" spans="1:4" ht="12.75">
      <c r="A443" s="22"/>
      <c r="C443" s="23"/>
      <c r="D443" s="48"/>
    </row>
    <row r="444" spans="1:4" ht="12.75">
      <c r="A444" s="22"/>
      <c r="C444" s="23"/>
      <c r="D444" s="48"/>
    </row>
    <row r="445" spans="1:4" ht="12.75">
      <c r="A445" s="22"/>
      <c r="C445" s="23"/>
      <c r="D445" s="48"/>
    </row>
    <row r="446" spans="1:4" ht="12.75">
      <c r="A446" s="22"/>
      <c r="C446" s="23"/>
      <c r="D446" s="48"/>
    </row>
    <row r="447" spans="1:4" ht="12.75">
      <c r="A447" s="22"/>
      <c r="C447" s="23"/>
      <c r="D447" s="48"/>
    </row>
    <row r="448" spans="1:4" ht="12.75">
      <c r="A448" s="22"/>
      <c r="C448" s="23"/>
      <c r="D448" s="48"/>
    </row>
    <row r="449" spans="1:4" ht="12.75">
      <c r="A449" s="22"/>
      <c r="C449" s="23"/>
      <c r="D449" s="48"/>
    </row>
    <row r="450" spans="1:4" ht="12.75">
      <c r="A450" s="22"/>
      <c r="C450" s="23"/>
      <c r="D450" s="48"/>
    </row>
    <row r="451" spans="1:4" ht="12.75">
      <c r="A451" s="22"/>
      <c r="C451" s="23"/>
      <c r="D451" s="48"/>
    </row>
    <row r="452" spans="1:4" ht="12.75">
      <c r="A452" s="22"/>
      <c r="C452" s="23"/>
      <c r="D452" s="48"/>
    </row>
    <row r="453" spans="1:4" ht="12.75">
      <c r="A453" s="22"/>
      <c r="C453" s="23"/>
      <c r="D453" s="48"/>
    </row>
    <row r="454" spans="1:4" ht="12.75">
      <c r="A454" s="22"/>
      <c r="C454" s="23"/>
      <c r="D454" s="48"/>
    </row>
    <row r="455" spans="1:4" ht="12.75">
      <c r="A455" s="22"/>
      <c r="C455" s="23"/>
      <c r="D455" s="48"/>
    </row>
    <row r="456" spans="1:4" ht="12.75">
      <c r="A456" s="22"/>
      <c r="C456" s="23"/>
      <c r="D456" s="48"/>
    </row>
    <row r="457" spans="1:4" ht="12.75">
      <c r="A457" s="22"/>
      <c r="C457" s="23"/>
      <c r="D457" s="48"/>
    </row>
    <row r="458" spans="1:4" ht="12.75">
      <c r="A458" s="22"/>
      <c r="C458" s="23"/>
      <c r="D458" s="48"/>
    </row>
    <row r="459" spans="1:4" ht="12.75">
      <c r="A459" s="22"/>
      <c r="C459" s="23"/>
      <c r="D459" s="48"/>
    </row>
    <row r="460" spans="1:4" ht="12.75">
      <c r="A460" s="22"/>
      <c r="C460" s="23"/>
      <c r="D460" s="48"/>
    </row>
    <row r="461" spans="1:4" ht="12.75">
      <c r="A461" s="22"/>
      <c r="C461" s="23"/>
      <c r="D461" s="48"/>
    </row>
    <row r="462" spans="1:4" ht="12.75">
      <c r="A462" s="22"/>
      <c r="C462" s="23"/>
      <c r="D462" s="48"/>
    </row>
    <row r="463" spans="1:4" ht="12.75">
      <c r="A463" s="22"/>
      <c r="C463" s="23"/>
      <c r="D463" s="48"/>
    </row>
    <row r="464" spans="1:4" ht="12.75">
      <c r="A464" s="22"/>
      <c r="C464" s="23"/>
      <c r="D464" s="48"/>
    </row>
    <row r="465" spans="1:4" ht="12.75">
      <c r="A465" s="22"/>
      <c r="C465" s="23"/>
      <c r="D465" s="48"/>
    </row>
    <row r="466" spans="1:4" ht="12.75">
      <c r="A466" s="22"/>
      <c r="C466" s="23"/>
      <c r="D466" s="48"/>
    </row>
    <row r="467" spans="1:4" ht="12.75">
      <c r="A467" s="22"/>
      <c r="C467" s="23"/>
      <c r="D467" s="48"/>
    </row>
    <row r="468" spans="1:4" ht="12.75">
      <c r="A468" s="22"/>
      <c r="C468" s="23"/>
      <c r="D468" s="48"/>
    </row>
    <row r="469" spans="1:4" ht="12.75">
      <c r="A469" s="22"/>
      <c r="C469" s="23"/>
      <c r="D469" s="48"/>
    </row>
    <row r="470" spans="1:4" ht="12.75">
      <c r="A470" s="22"/>
      <c r="C470" s="23"/>
      <c r="D470" s="48"/>
    </row>
    <row r="471" spans="1:4" ht="12.75">
      <c r="A471" s="22"/>
      <c r="C471" s="23"/>
      <c r="D471" s="48"/>
    </row>
    <row r="472" spans="1:4" ht="12.75">
      <c r="A472" s="22"/>
      <c r="C472" s="23"/>
      <c r="D472" s="48"/>
    </row>
    <row r="473" spans="1:4" ht="12.75">
      <c r="A473" s="22"/>
      <c r="C473" s="23"/>
      <c r="D473" s="48"/>
    </row>
    <row r="474" spans="1:4" ht="12.75">
      <c r="A474" s="22"/>
      <c r="C474" s="23"/>
      <c r="D474" s="48"/>
    </row>
    <row r="475" spans="1:4" ht="12.75">
      <c r="A475" s="22"/>
      <c r="C475" s="23"/>
      <c r="D475" s="48"/>
    </row>
    <row r="476" spans="1:4" ht="12.75">
      <c r="A476" s="22"/>
      <c r="C476" s="23"/>
      <c r="D476" s="48"/>
    </row>
    <row r="477" spans="1:4" ht="12.75">
      <c r="A477" s="22"/>
      <c r="C477" s="23"/>
      <c r="D477" s="48"/>
    </row>
    <row r="478" spans="1:4" ht="12.75">
      <c r="A478" s="22"/>
      <c r="C478" s="23"/>
      <c r="D478" s="48"/>
    </row>
    <row r="479" spans="1:4" ht="12.75">
      <c r="A479" s="22"/>
      <c r="C479" s="23"/>
      <c r="D479" s="48"/>
    </row>
    <row r="480" spans="1:4" ht="12.75">
      <c r="A480" s="22"/>
      <c r="C480" s="23"/>
      <c r="D480" s="48"/>
    </row>
    <row r="481" spans="1:4" ht="12.75">
      <c r="A481" s="22"/>
      <c r="C481" s="23"/>
      <c r="D481" s="48"/>
    </row>
    <row r="482" spans="1:4" ht="12.75">
      <c r="A482" s="22"/>
      <c r="C482" s="23"/>
      <c r="D482" s="48"/>
    </row>
    <row r="483" spans="1:4" ht="12.75">
      <c r="A483" s="22"/>
      <c r="C483" s="23"/>
      <c r="D483" s="48"/>
    </row>
    <row r="484" spans="1:4" ht="12.75">
      <c r="A484" s="22"/>
      <c r="C484" s="23"/>
      <c r="D484" s="48"/>
    </row>
    <row r="485" spans="1:4" ht="12.75">
      <c r="A485" s="22"/>
      <c r="C485" s="23"/>
      <c r="D485" s="48"/>
    </row>
    <row r="486" spans="1:4" ht="12.75">
      <c r="A486" s="22"/>
      <c r="C486" s="23"/>
      <c r="D486" s="48"/>
    </row>
    <row r="487" spans="1:4" ht="12.75">
      <c r="A487" s="22"/>
      <c r="C487" s="23"/>
      <c r="D487" s="48"/>
    </row>
    <row r="488" spans="1:4" ht="12.75">
      <c r="A488" s="22"/>
      <c r="C488" s="23"/>
      <c r="D488" s="48"/>
    </row>
    <row r="489" spans="1:4" ht="12.75">
      <c r="A489" s="22"/>
      <c r="C489" s="23"/>
      <c r="D489" s="48"/>
    </row>
    <row r="490" spans="1:4" ht="12.75">
      <c r="A490" s="22"/>
      <c r="C490" s="23"/>
      <c r="D490" s="48"/>
    </row>
    <row r="491" spans="1:4" ht="12.75">
      <c r="A491" s="22"/>
      <c r="C491" s="23"/>
      <c r="D491" s="48"/>
    </row>
    <row r="492" spans="1:4" ht="12.75">
      <c r="A492" s="22"/>
      <c r="C492" s="23"/>
      <c r="D492" s="48"/>
    </row>
    <row r="493" spans="1:4" ht="12.75">
      <c r="A493" s="22"/>
      <c r="C493" s="23"/>
      <c r="D493" s="48"/>
    </row>
    <row r="494" spans="1:4" ht="12.75">
      <c r="A494" s="22"/>
      <c r="C494" s="23"/>
      <c r="D494" s="48"/>
    </row>
    <row r="495" spans="1:4" ht="12.75">
      <c r="A495" s="22"/>
      <c r="C495" s="23"/>
      <c r="D495" s="48"/>
    </row>
    <row r="496" spans="1:4" ht="12.75">
      <c r="A496" s="22"/>
      <c r="C496" s="23"/>
      <c r="D496" s="48"/>
    </row>
    <row r="497" spans="1:4" ht="12.75">
      <c r="A497" s="22"/>
      <c r="C497" s="23"/>
      <c r="D497" s="48"/>
    </row>
    <row r="498" spans="1:4" ht="12.75">
      <c r="A498" s="22"/>
      <c r="C498" s="23"/>
      <c r="D498" s="48"/>
    </row>
    <row r="499" spans="1:4" ht="12.75">
      <c r="A499" s="22"/>
      <c r="C499" s="23"/>
      <c r="D499" s="48"/>
    </row>
    <row r="500" spans="1:4" ht="12.75">
      <c r="A500" s="22"/>
      <c r="C500" s="23"/>
      <c r="D500" s="48"/>
    </row>
    <row r="501" spans="1:4" ht="12.75">
      <c r="A501" s="22"/>
      <c r="C501" s="23"/>
      <c r="D501" s="48"/>
    </row>
    <row r="502" spans="1:4" ht="12.75">
      <c r="A502" s="22"/>
      <c r="C502" s="23"/>
      <c r="D502" s="48"/>
    </row>
    <row r="503" spans="1:4" ht="12.75">
      <c r="A503" s="22"/>
      <c r="C503" s="23"/>
      <c r="D503" s="48"/>
    </row>
    <row r="504" spans="1:4" ht="12.75">
      <c r="A504" s="22"/>
      <c r="C504" s="23"/>
      <c r="D504" s="48"/>
    </row>
    <row r="505" spans="1:4" ht="12.75">
      <c r="A505" s="22"/>
      <c r="C505" s="23"/>
      <c r="D505" s="48"/>
    </row>
    <row r="506" spans="1:4" ht="12.75">
      <c r="A506" s="22"/>
      <c r="C506" s="23"/>
      <c r="D506" s="48"/>
    </row>
    <row r="507" spans="1:4" ht="12.75">
      <c r="A507" s="22"/>
      <c r="C507" s="23"/>
      <c r="D507" s="48"/>
    </row>
    <row r="508" spans="1:4" ht="12.75">
      <c r="A508" s="22"/>
      <c r="C508" s="23"/>
      <c r="D508" s="48"/>
    </row>
    <row r="509" spans="1:4" ht="12.75">
      <c r="A509" s="22"/>
      <c r="C509" s="23"/>
      <c r="D509" s="48"/>
    </row>
    <row r="510" spans="1:4" ht="12.75">
      <c r="A510" s="22"/>
      <c r="C510" s="23"/>
      <c r="D510" s="48"/>
    </row>
    <row r="511" spans="1:4" ht="12.75">
      <c r="A511" s="22"/>
      <c r="C511" s="23"/>
      <c r="D511" s="48"/>
    </row>
    <row r="512" spans="1:4" ht="12.75">
      <c r="A512" s="22"/>
      <c r="C512" s="23"/>
      <c r="D512" s="48"/>
    </row>
    <row r="513" spans="1:4" ht="12.75">
      <c r="A513" s="22"/>
      <c r="C513" s="23"/>
      <c r="D513" s="48"/>
    </row>
    <row r="514" spans="1:4" ht="12.75">
      <c r="A514" s="22"/>
      <c r="C514" s="23"/>
      <c r="D514" s="48"/>
    </row>
    <row r="515" spans="1:4" ht="12.75">
      <c r="A515" s="22"/>
      <c r="C515" s="23"/>
      <c r="D515" s="48"/>
    </row>
    <row r="516" spans="1:4" ht="12.75">
      <c r="A516" s="22"/>
      <c r="C516" s="23"/>
      <c r="D516" s="48"/>
    </row>
    <row r="517" spans="1:4" ht="12.75">
      <c r="A517" s="22"/>
      <c r="C517" s="23"/>
      <c r="D517" s="48"/>
    </row>
    <row r="518" spans="1:4" ht="12.75">
      <c r="A518" s="22"/>
      <c r="C518" s="23"/>
      <c r="D518" s="48"/>
    </row>
    <row r="519" spans="1:4" ht="12.75">
      <c r="A519" s="22"/>
      <c r="C519" s="23"/>
      <c r="D519" s="48"/>
    </row>
    <row r="520" spans="1:4" ht="12.75">
      <c r="A520" s="22"/>
      <c r="C520" s="23"/>
      <c r="D520" s="48"/>
    </row>
    <row r="521" spans="1:4" ht="12.75">
      <c r="A521" s="22"/>
      <c r="C521" s="23"/>
      <c r="D521" s="48"/>
    </row>
    <row r="522" spans="1:4" ht="12.75">
      <c r="A522" s="22"/>
      <c r="C522" s="23"/>
      <c r="D522" s="48"/>
    </row>
    <row r="523" spans="1:4" ht="12.75">
      <c r="A523" s="22"/>
      <c r="C523" s="23"/>
      <c r="D523" s="48"/>
    </row>
    <row r="524" spans="1:4" ht="12.75">
      <c r="A524" s="22"/>
      <c r="C524" s="23"/>
      <c r="D524" s="48"/>
    </row>
    <row r="525" spans="1:4" ht="12.75">
      <c r="A525" s="22"/>
      <c r="C525" s="23"/>
      <c r="D525" s="48"/>
    </row>
    <row r="526" spans="1:4" ht="12.75">
      <c r="A526" s="22"/>
      <c r="C526" s="23"/>
      <c r="D526" s="48"/>
    </row>
    <row r="527" spans="1:4" ht="12.75">
      <c r="A527" s="22"/>
      <c r="C527" s="23"/>
      <c r="D527" s="48"/>
    </row>
    <row r="528" spans="1:4" ht="12.75">
      <c r="A528" s="22"/>
      <c r="C528" s="23"/>
      <c r="D528" s="48"/>
    </row>
    <row r="529" spans="1:4" ht="12.75">
      <c r="A529" s="22"/>
      <c r="C529" s="23"/>
      <c r="D529" s="48"/>
    </row>
    <row r="530" spans="1:4" ht="12.75">
      <c r="A530" s="22"/>
      <c r="C530" s="23"/>
      <c r="D530" s="48"/>
    </row>
    <row r="531" spans="1:4" ht="12.75">
      <c r="A531" s="22"/>
      <c r="C531" s="23"/>
      <c r="D531" s="48"/>
    </row>
    <row r="532" spans="1:4" ht="12.75">
      <c r="A532" s="22"/>
      <c r="C532" s="23"/>
      <c r="D532" s="48"/>
    </row>
    <row r="533" spans="1:4" ht="12.75">
      <c r="A533" s="22"/>
      <c r="C533" s="23"/>
      <c r="D533" s="48"/>
    </row>
    <row r="534" spans="1:4" ht="12.75">
      <c r="A534" s="22"/>
      <c r="C534" s="23"/>
      <c r="D534" s="48"/>
    </row>
    <row r="535" spans="1:4" ht="12.75">
      <c r="A535" s="22"/>
      <c r="C535" s="23"/>
      <c r="D535" s="48"/>
    </row>
    <row r="536" spans="1:4" ht="12.75">
      <c r="A536" s="22"/>
      <c r="C536" s="23"/>
      <c r="D536" s="48"/>
    </row>
    <row r="537" spans="1:4" ht="12.75">
      <c r="A537" s="22"/>
      <c r="C537" s="23"/>
      <c r="D537" s="48"/>
    </row>
    <row r="538" spans="1:4" ht="12.75">
      <c r="A538" s="22"/>
      <c r="C538" s="23"/>
      <c r="D538" s="48"/>
    </row>
    <row r="539" spans="1:4" ht="12.75">
      <c r="A539" s="22"/>
      <c r="C539" s="23"/>
      <c r="D539" s="48"/>
    </row>
    <row r="540" spans="1:4" ht="12.75">
      <c r="A540" s="22"/>
      <c r="C540" s="23"/>
      <c r="D540" s="48"/>
    </row>
    <row r="541" spans="1:4" ht="12.75">
      <c r="A541" s="22"/>
      <c r="C541" s="23"/>
      <c r="D541" s="48"/>
    </row>
    <row r="542" spans="1:4" ht="12.75">
      <c r="A542" s="22"/>
      <c r="C542" s="23"/>
      <c r="D542" s="48"/>
    </row>
    <row r="543" spans="1:4" ht="12.75">
      <c r="A543" s="22"/>
      <c r="C543" s="23"/>
      <c r="D543" s="48"/>
    </row>
    <row r="544" spans="1:4" ht="12.75">
      <c r="A544" s="22"/>
      <c r="C544" s="23"/>
      <c r="D544" s="48"/>
    </row>
    <row r="545" spans="1:4" ht="12.75">
      <c r="A545" s="22"/>
      <c r="C545" s="23"/>
      <c r="D545" s="48"/>
    </row>
    <row r="546" spans="1:4" ht="12.75">
      <c r="A546" s="22"/>
      <c r="C546" s="23"/>
      <c r="D546" s="48"/>
    </row>
    <row r="547" spans="1:4" ht="12.75">
      <c r="A547" s="22"/>
      <c r="C547" s="23"/>
      <c r="D547" s="48"/>
    </row>
    <row r="548" spans="1:4" ht="12.75">
      <c r="A548" s="22"/>
      <c r="C548" s="23"/>
      <c r="D548" s="48"/>
    </row>
    <row r="549" spans="1:4" ht="12.75">
      <c r="A549" s="22"/>
      <c r="C549" s="23"/>
      <c r="D549" s="48"/>
    </row>
    <row r="550" spans="1:4" ht="12.75">
      <c r="A550" s="22"/>
      <c r="C550" s="23"/>
      <c r="D550" s="48"/>
    </row>
    <row r="551" spans="1:4" ht="12.75">
      <c r="A551" s="22"/>
      <c r="C551" s="23"/>
      <c r="D551" s="48"/>
    </row>
    <row r="552" spans="1:4" ht="12.75">
      <c r="A552" s="22"/>
      <c r="C552" s="23"/>
      <c r="D552" s="48"/>
    </row>
    <row r="553" spans="1:4" ht="12.75">
      <c r="A553" s="22"/>
      <c r="C553" s="23"/>
      <c r="D553" s="48"/>
    </row>
    <row r="554" spans="1:4" ht="12.75">
      <c r="A554" s="22"/>
      <c r="C554" s="23"/>
      <c r="D554" s="48"/>
    </row>
    <row r="555" spans="1:4" ht="12.75">
      <c r="A555" s="22"/>
      <c r="C555" s="23"/>
      <c r="D555" s="48"/>
    </row>
    <row r="556" spans="1:4" ht="12.75">
      <c r="A556" s="22"/>
      <c r="C556" s="23"/>
      <c r="D556" s="48"/>
    </row>
    <row r="557" spans="1:4" ht="12.75">
      <c r="A557" s="22"/>
      <c r="C557" s="23"/>
      <c r="D557" s="48"/>
    </row>
    <row r="558" spans="1:4" ht="12.75">
      <c r="A558" s="22"/>
      <c r="C558" s="23"/>
      <c r="D558" s="48"/>
    </row>
    <row r="559" spans="1:4" ht="12.75">
      <c r="A559" s="22"/>
      <c r="C559" s="23"/>
      <c r="D559" s="48"/>
    </row>
    <row r="560" spans="1:4" ht="12.75">
      <c r="A560" s="22"/>
      <c r="C560" s="23"/>
      <c r="D560" s="48"/>
    </row>
    <row r="561" spans="1:4" ht="12.75">
      <c r="A561" s="22"/>
      <c r="C561" s="23"/>
      <c r="D561" s="48"/>
    </row>
    <row r="562" spans="1:4" ht="12.75">
      <c r="A562" s="22"/>
      <c r="C562" s="23"/>
      <c r="D562" s="48"/>
    </row>
    <row r="563" spans="1:4" ht="12.75">
      <c r="A563" s="22"/>
      <c r="C563" s="23"/>
      <c r="D563" s="48"/>
    </row>
    <row r="564" spans="1:4" ht="12.75">
      <c r="A564" s="22"/>
      <c r="C564" s="23"/>
      <c r="D564" s="48"/>
    </row>
    <row r="565" spans="1:4" ht="12.75">
      <c r="A565" s="22"/>
      <c r="C565" s="23"/>
      <c r="D565" s="48"/>
    </row>
    <row r="566" spans="1:4" ht="12.75">
      <c r="A566" s="22"/>
      <c r="C566" s="23"/>
      <c r="D566" s="48"/>
    </row>
    <row r="567" spans="1:4" ht="12.75">
      <c r="A567" s="22"/>
      <c r="C567" s="23"/>
      <c r="D567" s="48"/>
    </row>
    <row r="568" spans="1:4" ht="12.75">
      <c r="A568" s="22"/>
      <c r="C568" s="23"/>
      <c r="D568" s="48"/>
    </row>
    <row r="569" spans="1:4" ht="12.75">
      <c r="A569" s="22"/>
      <c r="C569" s="23"/>
      <c r="D569" s="48"/>
    </row>
    <row r="570" spans="1:4" ht="12.75">
      <c r="A570" s="22"/>
      <c r="C570" s="23"/>
      <c r="D570" s="48"/>
    </row>
    <row r="571" spans="1:4" ht="12.75">
      <c r="A571" s="22"/>
      <c r="C571" s="23"/>
      <c r="D571" s="48"/>
    </row>
    <row r="572" spans="1:4" ht="12.75">
      <c r="A572" s="22"/>
      <c r="C572" s="23"/>
      <c r="D572" s="48"/>
    </row>
    <row r="573" spans="1:4" ht="12.75">
      <c r="A573" s="22"/>
      <c r="C573" s="23"/>
      <c r="D573" s="48"/>
    </row>
    <row r="574" spans="1:4" ht="12.75">
      <c r="A574" s="22"/>
      <c r="C574" s="23"/>
      <c r="D574" s="48"/>
    </row>
    <row r="575" spans="1:4" ht="12.75">
      <c r="A575" s="22"/>
      <c r="C575" s="23"/>
      <c r="D575" s="48"/>
    </row>
    <row r="576" spans="1:4" ht="12.75">
      <c r="A576" s="22"/>
      <c r="C576" s="23"/>
      <c r="D576" s="48"/>
    </row>
    <row r="577" spans="1:4" ht="12.75">
      <c r="A577" s="22"/>
      <c r="C577" s="23"/>
      <c r="D577" s="48"/>
    </row>
    <row r="578" spans="1:4" ht="12.75">
      <c r="A578" s="22"/>
      <c r="C578" s="23"/>
      <c r="D578" s="48"/>
    </row>
    <row r="579" spans="1:4" ht="12.75">
      <c r="A579" s="22"/>
      <c r="C579" s="23"/>
      <c r="D579" s="48"/>
    </row>
    <row r="580" spans="1:4" ht="12.75">
      <c r="A580" s="22"/>
      <c r="C580" s="23"/>
      <c r="D580" s="48"/>
    </row>
    <row r="581" spans="1:4" ht="12.75">
      <c r="A581" s="22"/>
      <c r="C581" s="23"/>
      <c r="D581" s="48"/>
    </row>
    <row r="582" spans="1:4" ht="12.75">
      <c r="A582" s="22"/>
      <c r="C582" s="23"/>
      <c r="D582" s="48"/>
    </row>
    <row r="583" spans="1:4" ht="12.75">
      <c r="A583" s="22"/>
      <c r="C583" s="23"/>
      <c r="D583" s="48"/>
    </row>
    <row r="584" spans="1:4" ht="12.75">
      <c r="A584" s="22"/>
      <c r="C584" s="23"/>
      <c r="D584" s="48"/>
    </row>
    <row r="585" spans="1:4" ht="12.75">
      <c r="A585" s="22"/>
      <c r="C585" s="23"/>
      <c r="D585" s="48"/>
    </row>
    <row r="586" spans="1:4" ht="12.75">
      <c r="A586" s="22"/>
      <c r="C586" s="23"/>
      <c r="D586" s="48"/>
    </row>
    <row r="587" spans="1:4" ht="12.75">
      <c r="A587" s="22"/>
      <c r="C587" s="23"/>
      <c r="D587" s="48"/>
    </row>
    <row r="588" spans="1:4" ht="12.75">
      <c r="A588" s="22"/>
      <c r="C588" s="23"/>
      <c r="D588" s="48"/>
    </row>
    <row r="589" spans="1:4" ht="12.75">
      <c r="A589" s="22"/>
      <c r="C589" s="23"/>
      <c r="D589" s="48"/>
    </row>
    <row r="590" spans="1:4" ht="12.75">
      <c r="A590" s="22"/>
      <c r="C590" s="23"/>
      <c r="D590" s="48"/>
    </row>
    <row r="591" spans="1:4" ht="12.75">
      <c r="A591" s="22"/>
      <c r="C591" s="23"/>
      <c r="D591" s="48"/>
    </row>
    <row r="592" spans="1:4" ht="12.75">
      <c r="A592" s="22"/>
      <c r="C592" s="23"/>
      <c r="D592" s="48"/>
    </row>
    <row r="593" spans="1:4" ht="12.75">
      <c r="A593" s="22"/>
      <c r="C593" s="23"/>
      <c r="D593" s="48"/>
    </row>
    <row r="594" spans="1:4" ht="12.75">
      <c r="A594" s="22"/>
      <c r="C594" s="23"/>
      <c r="D594" s="48"/>
    </row>
    <row r="595" spans="1:4" ht="12.75">
      <c r="A595" s="22"/>
      <c r="C595" s="23"/>
      <c r="D595" s="48"/>
    </row>
    <row r="596" spans="1:4" ht="12.75">
      <c r="A596" s="22"/>
      <c r="C596" s="23"/>
      <c r="D596" s="48"/>
    </row>
    <row r="597" spans="1:4" ht="12.75">
      <c r="A597" s="22"/>
      <c r="C597" s="23"/>
      <c r="D597" s="48"/>
    </row>
    <row r="598" spans="1:4" ht="12.75">
      <c r="A598" s="22"/>
      <c r="C598" s="23"/>
      <c r="D598" s="48"/>
    </row>
    <row r="599" spans="1:4" ht="12.75">
      <c r="A599" s="22"/>
      <c r="C599" s="23"/>
      <c r="D599" s="48"/>
    </row>
    <row r="600" spans="1:4" ht="12.75">
      <c r="A600" s="22"/>
      <c r="C600" s="23"/>
      <c r="D600" s="48"/>
    </row>
    <row r="601" spans="1:4" ht="12.75">
      <c r="A601" s="22"/>
      <c r="C601" s="23"/>
      <c r="D601" s="48"/>
    </row>
    <row r="602" spans="1:4" ht="12.75">
      <c r="A602" s="22"/>
      <c r="C602" s="23"/>
      <c r="D602" s="48"/>
    </row>
    <row r="603" spans="1:4" ht="12.75">
      <c r="A603" s="22"/>
      <c r="C603" s="23"/>
      <c r="D603" s="48"/>
    </row>
    <row r="604" spans="1:4" ht="12.75">
      <c r="A604" s="22"/>
      <c r="C604" s="23"/>
      <c r="D604" s="48"/>
    </row>
    <row r="605" spans="1:4" ht="12.75">
      <c r="A605" s="22"/>
      <c r="C605" s="23"/>
      <c r="D605" s="48"/>
    </row>
    <row r="606" spans="1:4" ht="12.75">
      <c r="A606" s="22"/>
      <c r="C606" s="23"/>
      <c r="D606" s="48"/>
    </row>
    <row r="607" spans="1:4" ht="12.75">
      <c r="A607" s="22"/>
      <c r="C607" s="23"/>
      <c r="D607" s="48"/>
    </row>
    <row r="608" spans="1:4" ht="12.75">
      <c r="A608" s="22"/>
      <c r="C608" s="23"/>
      <c r="D608" s="48"/>
    </row>
    <row r="609" spans="1:4" ht="12.75">
      <c r="A609" s="22"/>
      <c r="C609" s="23"/>
      <c r="D609" s="48"/>
    </row>
    <row r="610" spans="1:4" ht="12.75">
      <c r="A610" s="22"/>
      <c r="C610" s="23"/>
      <c r="D610" s="48"/>
    </row>
    <row r="611" spans="1:4" ht="12.75">
      <c r="A611" s="22"/>
      <c r="C611" s="23"/>
      <c r="D611" s="48"/>
    </row>
    <row r="612" spans="1:4" ht="12.75">
      <c r="A612" s="22"/>
      <c r="C612" s="23"/>
      <c r="D612" s="48"/>
    </row>
    <row r="613" spans="1:4" ht="12.75">
      <c r="A613" s="22"/>
      <c r="C613" s="23"/>
      <c r="D613" s="48"/>
    </row>
    <row r="614" spans="1:4" ht="12.75">
      <c r="A614" s="22"/>
      <c r="C614" s="23"/>
      <c r="D614" s="48"/>
    </row>
    <row r="615" spans="1:4" ht="12.75">
      <c r="A615" s="22"/>
      <c r="C615" s="23"/>
      <c r="D615" s="48"/>
    </row>
    <row r="616" spans="1:4" ht="12.75">
      <c r="A616" s="22"/>
      <c r="C616" s="23"/>
      <c r="D616" s="48"/>
    </row>
    <row r="617" spans="1:4" ht="12.75">
      <c r="A617" s="22"/>
      <c r="C617" s="23"/>
      <c r="D617" s="48"/>
    </row>
    <row r="618" spans="1:4" ht="12.75">
      <c r="A618" s="22"/>
      <c r="C618" s="23"/>
      <c r="D618" s="48"/>
    </row>
    <row r="619" spans="1:4" ht="12.75">
      <c r="A619" s="22"/>
      <c r="C619" s="23"/>
      <c r="D619" s="48"/>
    </row>
    <row r="620" spans="1:4" ht="12.75">
      <c r="A620" s="22"/>
      <c r="C620" s="23"/>
      <c r="D620" s="48"/>
    </row>
    <row r="621" spans="1:4" ht="12.75">
      <c r="A621" s="22"/>
      <c r="C621" s="23"/>
      <c r="D621" s="48"/>
    </row>
    <row r="622" spans="1:4" ht="12.75">
      <c r="A622" s="22"/>
      <c r="C622" s="23"/>
      <c r="D622" s="48"/>
    </row>
    <row r="623" spans="1:4" ht="12.75">
      <c r="A623" s="22"/>
      <c r="C623" s="23"/>
      <c r="D623" s="48"/>
    </row>
    <row r="624" spans="1:4" ht="12.75">
      <c r="A624" s="22"/>
      <c r="C624" s="23"/>
      <c r="D624" s="48"/>
    </row>
    <row r="625" spans="1:4" ht="12.75">
      <c r="A625" s="22"/>
      <c r="C625" s="23"/>
      <c r="D625" s="48"/>
    </row>
    <row r="626" spans="1:4" ht="12.75">
      <c r="A626" s="22"/>
      <c r="C626" s="23"/>
      <c r="D626" s="48"/>
    </row>
    <row r="627" spans="1:4" ht="12.75">
      <c r="A627" s="22"/>
      <c r="C627" s="23"/>
      <c r="D627" s="48"/>
    </row>
    <row r="628" spans="1:4" ht="12.75">
      <c r="A628" s="22"/>
      <c r="C628" s="23"/>
      <c r="D628" s="48"/>
    </row>
    <row r="629" spans="1:4" ht="12.75">
      <c r="A629" s="22"/>
      <c r="C629" s="23"/>
      <c r="D629" s="48"/>
    </row>
    <row r="630" spans="1:4" ht="12.75">
      <c r="A630" s="22"/>
      <c r="C630" s="23"/>
      <c r="D630" s="48"/>
    </row>
    <row r="631" spans="1:4" ht="12.75">
      <c r="A631" s="22"/>
      <c r="C631" s="23"/>
      <c r="D631" s="48"/>
    </row>
    <row r="632" spans="1:4" ht="12.75">
      <c r="A632" s="22"/>
      <c r="C632" s="23"/>
      <c r="D632" s="48"/>
    </row>
    <row r="633" spans="1:4" ht="12.75">
      <c r="A633" s="22"/>
      <c r="C633" s="23"/>
      <c r="D633" s="48"/>
    </row>
    <row r="634" spans="1:4" ht="12.75">
      <c r="A634" s="22"/>
      <c r="C634" s="23"/>
      <c r="D634" s="48"/>
    </row>
    <row r="635" spans="1:4" ht="12.75">
      <c r="A635" s="22"/>
      <c r="C635" s="23"/>
      <c r="D635" s="48"/>
    </row>
    <row r="636" spans="1:4" ht="12.75">
      <c r="A636" s="22"/>
      <c r="C636" s="23"/>
      <c r="D636" s="48"/>
    </row>
    <row r="637" spans="1:4" ht="12.75">
      <c r="A637" s="22"/>
      <c r="C637" s="23"/>
      <c r="D637" s="48"/>
    </row>
    <row r="638" spans="1:4" ht="12.75">
      <c r="A638" s="22"/>
      <c r="C638" s="23"/>
      <c r="D638" s="48"/>
    </row>
    <row r="639" spans="1:4" ht="12.75">
      <c r="A639" s="22"/>
      <c r="C639" s="23"/>
      <c r="D639" s="48"/>
    </row>
    <row r="640" spans="1:4" ht="12.75">
      <c r="A640" s="22"/>
      <c r="C640" s="23"/>
      <c r="D640" s="48"/>
    </row>
    <row r="641" spans="1:4" ht="12.75">
      <c r="A641" s="22"/>
      <c r="C641" s="23"/>
      <c r="D641" s="48"/>
    </row>
  </sheetData>
  <sheetProtection/>
  <mergeCells count="18">
    <mergeCell ref="A113:D113"/>
    <mergeCell ref="A102:D102"/>
    <mergeCell ref="A66:D66"/>
    <mergeCell ref="B122:C122"/>
    <mergeCell ref="A85:D85"/>
    <mergeCell ref="A99:D99"/>
    <mergeCell ref="B120:C120"/>
    <mergeCell ref="B121:C121"/>
    <mergeCell ref="A115:D115"/>
    <mergeCell ref="A87:D87"/>
    <mergeCell ref="A106:D106"/>
    <mergeCell ref="A3:D3"/>
    <mergeCell ref="A5:D5"/>
    <mergeCell ref="A47:D47"/>
    <mergeCell ref="A52:D52"/>
    <mergeCell ref="A80:D80"/>
    <mergeCell ref="A59:D59"/>
    <mergeCell ref="A75:D7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46" max="3" man="1"/>
    <brk id="8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zoomScalePageLayoutView="0" workbookViewId="0" topLeftCell="H1">
      <selection activeCell="U8" sqref="U8"/>
    </sheetView>
  </sheetViews>
  <sheetFormatPr defaultColWidth="9.140625" defaultRowHeight="12.75"/>
  <cols>
    <col min="1" max="1" width="4.57421875" style="5" customWidth="1"/>
    <col min="2" max="2" width="14.8515625" style="5" customWidth="1"/>
    <col min="3" max="3" width="14.00390625" style="5" customWidth="1"/>
    <col min="4" max="4" width="21.8515625" style="9" customWidth="1"/>
    <col min="5" max="5" width="10.8515625" style="5" customWidth="1"/>
    <col min="6" max="6" width="19.00390625" style="5" customWidth="1"/>
    <col min="7" max="7" width="9.7109375" style="7" customWidth="1"/>
    <col min="8" max="8" width="12.00390625" style="32" customWidth="1"/>
    <col min="9" max="9" width="12.00390625" style="5" customWidth="1"/>
    <col min="10" max="10" width="13.140625" style="5" customWidth="1"/>
    <col min="11" max="11" width="11.57421875" style="7" customWidth="1"/>
    <col min="12" max="12" width="11.421875" style="5" customWidth="1"/>
    <col min="13" max="13" width="10.8515625" style="7" customWidth="1"/>
    <col min="14" max="14" width="15.140625" style="5" customWidth="1"/>
    <col min="15" max="15" width="14.57421875" style="32" customWidth="1"/>
    <col min="16" max="16" width="10.00390625" style="5" customWidth="1"/>
    <col min="17" max="17" width="9.140625" style="5" customWidth="1"/>
    <col min="18" max="18" width="11.421875" style="5" customWidth="1"/>
    <col min="19" max="19" width="10.7109375" style="5" customWidth="1"/>
    <col min="20" max="20" width="10.00390625" style="5" customWidth="1"/>
    <col min="21" max="21" width="10.140625" style="5" customWidth="1"/>
    <col min="22" max="16384" width="9.140625" style="5" customWidth="1"/>
  </cols>
  <sheetData>
    <row r="1" spans="1:12" ht="18">
      <c r="A1" s="6" t="s">
        <v>239</v>
      </c>
      <c r="K1" s="273" t="s">
        <v>498</v>
      </c>
      <c r="L1" s="273"/>
    </row>
    <row r="2" spans="1:12" ht="23.25" customHeight="1">
      <c r="A2" s="274" t="s">
        <v>34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</row>
    <row r="3" spans="1:21" s="12" customFormat="1" ht="18" customHeight="1">
      <c r="A3" s="277" t="s">
        <v>35</v>
      </c>
      <c r="B3" s="243" t="s">
        <v>36</v>
      </c>
      <c r="C3" s="243" t="s">
        <v>37</v>
      </c>
      <c r="D3" s="243" t="s">
        <v>38</v>
      </c>
      <c r="E3" s="243" t="s">
        <v>39</v>
      </c>
      <c r="F3" s="243" t="s">
        <v>21</v>
      </c>
      <c r="G3" s="243" t="s">
        <v>54</v>
      </c>
      <c r="H3" s="243" t="s">
        <v>40</v>
      </c>
      <c r="I3" s="243" t="s">
        <v>22</v>
      </c>
      <c r="J3" s="243" t="s">
        <v>23</v>
      </c>
      <c r="K3" s="243" t="s">
        <v>24</v>
      </c>
      <c r="L3" s="243" t="s">
        <v>25</v>
      </c>
      <c r="M3" s="243" t="s">
        <v>29</v>
      </c>
      <c r="N3" s="243" t="s">
        <v>26</v>
      </c>
      <c r="O3" s="272" t="s">
        <v>47</v>
      </c>
      <c r="P3" s="243" t="s">
        <v>48</v>
      </c>
      <c r="Q3" s="243"/>
      <c r="R3" s="243" t="s">
        <v>52</v>
      </c>
      <c r="S3" s="243"/>
      <c r="T3" s="243" t="s">
        <v>53</v>
      </c>
      <c r="U3" s="243"/>
    </row>
    <row r="4" spans="1:21" s="12" customFormat="1" ht="18" customHeight="1">
      <c r="A4" s="277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72"/>
      <c r="P4" s="243"/>
      <c r="Q4" s="243"/>
      <c r="R4" s="243"/>
      <c r="S4" s="243"/>
      <c r="T4" s="243"/>
      <c r="U4" s="243"/>
    </row>
    <row r="5" spans="1:21" s="12" customFormat="1" ht="36.75" customHeight="1">
      <c r="A5" s="277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72"/>
      <c r="P5" s="147" t="s">
        <v>27</v>
      </c>
      <c r="Q5" s="147" t="s">
        <v>28</v>
      </c>
      <c r="R5" s="147" t="s">
        <v>41</v>
      </c>
      <c r="S5" s="147" t="s">
        <v>42</v>
      </c>
      <c r="T5" s="147" t="s">
        <v>41</v>
      </c>
      <c r="U5" s="147" t="s">
        <v>42</v>
      </c>
    </row>
    <row r="6" spans="1:21" ht="18.75" customHeight="1">
      <c r="A6" s="246" t="s">
        <v>439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79"/>
      <c r="P6" s="78"/>
      <c r="Q6" s="78"/>
      <c r="R6" s="78"/>
      <c r="S6" s="78"/>
      <c r="T6" s="78"/>
      <c r="U6" s="78"/>
    </row>
    <row r="7" spans="1:21" s="12" customFormat="1" ht="46.5" customHeight="1">
      <c r="A7" s="3">
        <v>1</v>
      </c>
      <c r="B7" s="107" t="s">
        <v>240</v>
      </c>
      <c r="C7" s="107" t="s">
        <v>241</v>
      </c>
      <c r="D7" s="108" t="s">
        <v>242</v>
      </c>
      <c r="E7" s="109" t="s">
        <v>243</v>
      </c>
      <c r="F7" s="109" t="s">
        <v>244</v>
      </c>
      <c r="G7" s="109"/>
      <c r="H7" s="109">
        <v>1991</v>
      </c>
      <c r="I7" s="109" t="s">
        <v>333</v>
      </c>
      <c r="J7" s="109" t="s">
        <v>334</v>
      </c>
      <c r="K7" s="109" t="s">
        <v>322</v>
      </c>
      <c r="L7" s="124" t="s">
        <v>335</v>
      </c>
      <c r="M7" s="127"/>
      <c r="N7" s="109"/>
      <c r="O7" s="182">
        <v>2470</v>
      </c>
      <c r="P7" s="3"/>
      <c r="Q7" s="3"/>
      <c r="R7" s="109" t="s">
        <v>463</v>
      </c>
      <c r="S7" s="109" t="s">
        <v>464</v>
      </c>
      <c r="T7" s="109" t="s">
        <v>463</v>
      </c>
      <c r="U7" s="109" t="s">
        <v>464</v>
      </c>
    </row>
    <row r="8" spans="1:21" s="12" customFormat="1" ht="46.5" customHeight="1">
      <c r="A8" s="3">
        <v>2</v>
      </c>
      <c r="B8" s="107" t="s">
        <v>245</v>
      </c>
      <c r="C8" s="107" t="s">
        <v>246</v>
      </c>
      <c r="D8" s="107" t="s">
        <v>247</v>
      </c>
      <c r="E8" s="110" t="s">
        <v>248</v>
      </c>
      <c r="F8" s="110" t="s">
        <v>249</v>
      </c>
      <c r="G8" s="110">
        <v>1868</v>
      </c>
      <c r="H8" s="110">
        <v>2002</v>
      </c>
      <c r="I8" s="110" t="s">
        <v>336</v>
      </c>
      <c r="J8" s="110" t="s">
        <v>337</v>
      </c>
      <c r="K8" s="110">
        <v>5</v>
      </c>
      <c r="L8" s="125" t="s">
        <v>338</v>
      </c>
      <c r="M8" s="128">
        <v>167355</v>
      </c>
      <c r="N8" s="123" t="s">
        <v>380</v>
      </c>
      <c r="O8" s="182">
        <v>5600</v>
      </c>
      <c r="P8" s="3"/>
      <c r="Q8" s="3"/>
      <c r="R8" s="110" t="s">
        <v>482</v>
      </c>
      <c r="S8" s="110" t="s">
        <v>483</v>
      </c>
      <c r="T8" s="110" t="s">
        <v>482</v>
      </c>
      <c r="U8" s="110" t="s">
        <v>483</v>
      </c>
    </row>
    <row r="9" spans="1:21" s="12" customFormat="1" ht="46.5" customHeight="1">
      <c r="A9" s="3">
        <v>3</v>
      </c>
      <c r="B9" s="107" t="s">
        <v>240</v>
      </c>
      <c r="C9" s="107" t="s">
        <v>250</v>
      </c>
      <c r="D9" s="107">
        <v>6487</v>
      </c>
      <c r="E9" s="110" t="s">
        <v>251</v>
      </c>
      <c r="F9" s="110" t="s">
        <v>252</v>
      </c>
      <c r="G9" s="110"/>
      <c r="H9" s="110">
        <v>1984</v>
      </c>
      <c r="I9" s="110" t="s">
        <v>339</v>
      </c>
      <c r="J9" s="110" t="s">
        <v>334</v>
      </c>
      <c r="K9" s="110"/>
      <c r="L9" s="125" t="s">
        <v>335</v>
      </c>
      <c r="M9" s="128"/>
      <c r="N9" s="110"/>
      <c r="O9" s="182">
        <v>4900</v>
      </c>
      <c r="P9" s="3"/>
      <c r="Q9" s="3"/>
      <c r="R9" s="109" t="s">
        <v>463</v>
      </c>
      <c r="S9" s="109" t="s">
        <v>464</v>
      </c>
      <c r="T9" s="109" t="s">
        <v>463</v>
      </c>
      <c r="U9" s="109" t="s">
        <v>464</v>
      </c>
    </row>
    <row r="10" spans="1:21" s="12" customFormat="1" ht="46.5" customHeight="1">
      <c r="A10" s="3">
        <v>4</v>
      </c>
      <c r="B10" s="107" t="s">
        <v>253</v>
      </c>
      <c r="C10" s="107" t="s">
        <v>254</v>
      </c>
      <c r="D10" s="107" t="s">
        <v>255</v>
      </c>
      <c r="E10" s="110" t="s">
        <v>256</v>
      </c>
      <c r="F10" s="110" t="s">
        <v>257</v>
      </c>
      <c r="G10" s="110"/>
      <c r="H10" s="110">
        <v>1998</v>
      </c>
      <c r="I10" s="110" t="s">
        <v>340</v>
      </c>
      <c r="J10" s="110" t="s">
        <v>341</v>
      </c>
      <c r="K10" s="110" t="s">
        <v>322</v>
      </c>
      <c r="L10" s="125" t="s">
        <v>335</v>
      </c>
      <c r="M10" s="128"/>
      <c r="N10" s="110" t="s">
        <v>381</v>
      </c>
      <c r="O10" s="182">
        <v>7695</v>
      </c>
      <c r="P10" s="3"/>
      <c r="Q10" s="3"/>
      <c r="R10" s="110" t="s">
        <v>466</v>
      </c>
      <c r="S10" s="110" t="s">
        <v>467</v>
      </c>
      <c r="T10" s="110" t="s">
        <v>466</v>
      </c>
      <c r="U10" s="110" t="s">
        <v>467</v>
      </c>
    </row>
    <row r="11" spans="1:21" s="12" customFormat="1" ht="46.5" customHeight="1">
      <c r="A11" s="3">
        <v>5</v>
      </c>
      <c r="B11" s="107" t="s">
        <v>258</v>
      </c>
      <c r="C11" s="107" t="s">
        <v>259</v>
      </c>
      <c r="D11" s="107" t="s">
        <v>260</v>
      </c>
      <c r="E11" s="110" t="s">
        <v>261</v>
      </c>
      <c r="F11" s="110" t="s">
        <v>262</v>
      </c>
      <c r="G11" s="110"/>
      <c r="H11" s="110">
        <v>2002</v>
      </c>
      <c r="I11" s="110" t="s">
        <v>342</v>
      </c>
      <c r="J11" s="110" t="s">
        <v>343</v>
      </c>
      <c r="K11" s="110"/>
      <c r="L11" s="125" t="s">
        <v>344</v>
      </c>
      <c r="M11" s="128"/>
      <c r="N11" s="110" t="s">
        <v>381</v>
      </c>
      <c r="O11" s="182">
        <v>1134</v>
      </c>
      <c r="P11" s="3"/>
      <c r="Q11" s="3"/>
      <c r="R11" s="110" t="s">
        <v>468</v>
      </c>
      <c r="S11" s="110" t="s">
        <v>469</v>
      </c>
      <c r="T11" s="110" t="s">
        <v>468</v>
      </c>
      <c r="U11" s="110" t="s">
        <v>469</v>
      </c>
    </row>
    <row r="12" spans="1:21" s="12" customFormat="1" ht="46.5" customHeight="1">
      <c r="A12" s="207">
        <v>6</v>
      </c>
      <c r="B12" s="215" t="s">
        <v>263</v>
      </c>
      <c r="C12" s="111" t="s">
        <v>264</v>
      </c>
      <c r="D12" s="215" t="s">
        <v>265</v>
      </c>
      <c r="E12" s="123" t="s">
        <v>266</v>
      </c>
      <c r="F12" s="123" t="s">
        <v>267</v>
      </c>
      <c r="G12" s="123" t="s">
        <v>322</v>
      </c>
      <c r="H12" s="123">
        <v>2001</v>
      </c>
      <c r="I12" s="123" t="s">
        <v>345</v>
      </c>
      <c r="J12" s="123" t="s">
        <v>334</v>
      </c>
      <c r="K12" s="123"/>
      <c r="L12" s="126" t="s">
        <v>346</v>
      </c>
      <c r="M12" s="130"/>
      <c r="N12" s="123"/>
      <c r="O12" s="184">
        <v>12555</v>
      </c>
      <c r="P12" s="207"/>
      <c r="Q12" s="207"/>
      <c r="R12" s="212" t="s">
        <v>463</v>
      </c>
      <c r="S12" s="212" t="s">
        <v>464</v>
      </c>
      <c r="T12" s="212" t="s">
        <v>463</v>
      </c>
      <c r="U12" s="212" t="s">
        <v>464</v>
      </c>
    </row>
    <row r="13" spans="1:21" s="214" customFormat="1" ht="46.5" customHeight="1">
      <c r="A13" s="270">
        <v>7</v>
      </c>
      <c r="B13" s="268" t="s">
        <v>268</v>
      </c>
      <c r="C13" s="268" t="s">
        <v>269</v>
      </c>
      <c r="D13" s="271" t="s">
        <v>270</v>
      </c>
      <c r="E13" s="268" t="s">
        <v>271</v>
      </c>
      <c r="F13" s="268" t="s">
        <v>272</v>
      </c>
      <c r="G13" s="268">
        <v>2502</v>
      </c>
      <c r="H13" s="268">
        <v>1999</v>
      </c>
      <c r="I13" s="268" t="s">
        <v>347</v>
      </c>
      <c r="J13" s="268" t="s">
        <v>348</v>
      </c>
      <c r="K13" s="268">
        <v>1</v>
      </c>
      <c r="L13" s="268" t="s">
        <v>322</v>
      </c>
      <c r="M13" s="267">
        <v>5699</v>
      </c>
      <c r="N13" s="268" t="s">
        <v>381</v>
      </c>
      <c r="O13" s="269">
        <v>30650</v>
      </c>
      <c r="P13" s="270"/>
      <c r="Q13" s="265"/>
      <c r="R13" s="213" t="s">
        <v>539</v>
      </c>
      <c r="S13" s="213" t="s">
        <v>540</v>
      </c>
      <c r="T13" s="213" t="s">
        <v>463</v>
      </c>
      <c r="U13" s="213" t="s">
        <v>464</v>
      </c>
    </row>
    <row r="14" spans="1:21" s="214" customFormat="1" ht="51.75" customHeight="1">
      <c r="A14" s="270"/>
      <c r="B14" s="268"/>
      <c r="C14" s="268"/>
      <c r="D14" s="271"/>
      <c r="E14" s="268"/>
      <c r="F14" s="268"/>
      <c r="G14" s="268"/>
      <c r="H14" s="268"/>
      <c r="I14" s="268"/>
      <c r="J14" s="268"/>
      <c r="K14" s="268"/>
      <c r="L14" s="268"/>
      <c r="M14" s="267"/>
      <c r="N14" s="268"/>
      <c r="O14" s="269"/>
      <c r="P14" s="270"/>
      <c r="Q14" s="266"/>
      <c r="R14" s="213" t="s">
        <v>538</v>
      </c>
      <c r="S14" s="213" t="s">
        <v>541</v>
      </c>
      <c r="T14" s="213"/>
      <c r="U14" s="213"/>
    </row>
    <row r="15" spans="1:21" s="12" customFormat="1" ht="46.5" customHeight="1">
      <c r="A15" s="2">
        <v>8</v>
      </c>
      <c r="B15" s="216" t="s">
        <v>268</v>
      </c>
      <c r="C15" s="216" t="s">
        <v>273</v>
      </c>
      <c r="D15" s="216">
        <v>618883</v>
      </c>
      <c r="E15" s="109" t="s">
        <v>274</v>
      </c>
      <c r="F15" s="109" t="s">
        <v>272</v>
      </c>
      <c r="G15" s="109">
        <v>2502</v>
      </c>
      <c r="H15" s="109">
        <v>1988</v>
      </c>
      <c r="I15" s="109" t="s">
        <v>349</v>
      </c>
      <c r="J15" s="109" t="s">
        <v>350</v>
      </c>
      <c r="K15" s="109">
        <v>1</v>
      </c>
      <c r="L15" s="124" t="s">
        <v>322</v>
      </c>
      <c r="M15" s="127">
        <v>4312</v>
      </c>
      <c r="N15" s="109" t="s">
        <v>381</v>
      </c>
      <c r="O15" s="217">
        <v>8000</v>
      </c>
      <c r="P15" s="2"/>
      <c r="Q15" s="2"/>
      <c r="R15" s="109" t="s">
        <v>463</v>
      </c>
      <c r="S15" s="109" t="s">
        <v>464</v>
      </c>
      <c r="T15" s="109" t="s">
        <v>463</v>
      </c>
      <c r="U15" s="109" t="s">
        <v>464</v>
      </c>
    </row>
    <row r="16" spans="1:21" s="12" customFormat="1" ht="46.5" customHeight="1">
      <c r="A16" s="3">
        <v>9</v>
      </c>
      <c r="B16" s="107" t="s">
        <v>268</v>
      </c>
      <c r="C16" s="107" t="s">
        <v>275</v>
      </c>
      <c r="D16" s="107">
        <v>65204</v>
      </c>
      <c r="E16" s="110" t="s">
        <v>276</v>
      </c>
      <c r="F16" s="110" t="s">
        <v>277</v>
      </c>
      <c r="G16" s="110">
        <v>2502</v>
      </c>
      <c r="H16" s="110">
        <v>1992</v>
      </c>
      <c r="I16" s="110" t="s">
        <v>351</v>
      </c>
      <c r="J16" s="110" t="s">
        <v>348</v>
      </c>
      <c r="K16" s="110">
        <v>1</v>
      </c>
      <c r="L16" s="125" t="s">
        <v>322</v>
      </c>
      <c r="M16" s="129" t="s">
        <v>379</v>
      </c>
      <c r="N16" s="110" t="s">
        <v>381</v>
      </c>
      <c r="O16" s="183">
        <v>29970</v>
      </c>
      <c r="P16" s="3"/>
      <c r="Q16" s="3"/>
      <c r="R16" s="109" t="s">
        <v>463</v>
      </c>
      <c r="S16" s="109" t="s">
        <v>464</v>
      </c>
      <c r="T16" s="109" t="s">
        <v>463</v>
      </c>
      <c r="U16" s="109" t="s">
        <v>464</v>
      </c>
    </row>
    <row r="17" spans="1:21" s="12" customFormat="1" ht="46.5" customHeight="1">
      <c r="A17" s="3">
        <v>10</v>
      </c>
      <c r="B17" s="107" t="s">
        <v>268</v>
      </c>
      <c r="C17" s="107" t="s">
        <v>278</v>
      </c>
      <c r="D17" s="107">
        <v>628211</v>
      </c>
      <c r="E17" s="110" t="s">
        <v>279</v>
      </c>
      <c r="F17" s="110" t="s">
        <v>272</v>
      </c>
      <c r="G17" s="110">
        <v>2502</v>
      </c>
      <c r="H17" s="110">
        <v>1988</v>
      </c>
      <c r="I17" s="110" t="s">
        <v>352</v>
      </c>
      <c r="J17" s="110" t="s">
        <v>353</v>
      </c>
      <c r="K17" s="110">
        <v>1</v>
      </c>
      <c r="L17" s="125" t="s">
        <v>322</v>
      </c>
      <c r="M17" s="128">
        <v>1073</v>
      </c>
      <c r="N17" s="110" t="s">
        <v>381</v>
      </c>
      <c r="O17" s="182">
        <v>8000</v>
      </c>
      <c r="P17" s="3"/>
      <c r="Q17" s="3"/>
      <c r="R17" s="109" t="s">
        <v>463</v>
      </c>
      <c r="S17" s="109" t="s">
        <v>464</v>
      </c>
      <c r="T17" s="109" t="s">
        <v>463</v>
      </c>
      <c r="U17" s="109" t="s">
        <v>464</v>
      </c>
    </row>
    <row r="18" spans="1:21" s="12" customFormat="1" ht="46.5" customHeight="1">
      <c r="A18" s="3">
        <v>11</v>
      </c>
      <c r="B18" s="107" t="s">
        <v>280</v>
      </c>
      <c r="C18" s="107" t="s">
        <v>281</v>
      </c>
      <c r="D18" s="107" t="s">
        <v>282</v>
      </c>
      <c r="E18" s="110" t="s">
        <v>283</v>
      </c>
      <c r="F18" s="110" t="s">
        <v>284</v>
      </c>
      <c r="G18" s="110">
        <v>2402</v>
      </c>
      <c r="H18" s="110">
        <v>2006</v>
      </c>
      <c r="I18" s="110" t="s">
        <v>354</v>
      </c>
      <c r="J18" s="110" t="s">
        <v>355</v>
      </c>
      <c r="K18" s="110">
        <v>6</v>
      </c>
      <c r="L18" s="125" t="s">
        <v>322</v>
      </c>
      <c r="M18" s="128">
        <v>9589</v>
      </c>
      <c r="N18" s="110" t="s">
        <v>382</v>
      </c>
      <c r="O18" s="182">
        <v>94770</v>
      </c>
      <c r="P18" s="3"/>
      <c r="Q18" s="3"/>
      <c r="R18" s="109" t="s">
        <v>463</v>
      </c>
      <c r="S18" s="109" t="s">
        <v>464</v>
      </c>
      <c r="T18" s="109" t="s">
        <v>463</v>
      </c>
      <c r="U18" s="109" t="s">
        <v>464</v>
      </c>
    </row>
    <row r="19" spans="1:21" s="12" customFormat="1" ht="46.5" customHeight="1">
      <c r="A19" s="3">
        <v>12</v>
      </c>
      <c r="B19" s="112" t="s">
        <v>280</v>
      </c>
      <c r="C19" s="112" t="s">
        <v>281</v>
      </c>
      <c r="D19" s="112" t="s">
        <v>285</v>
      </c>
      <c r="E19" s="110" t="s">
        <v>286</v>
      </c>
      <c r="F19" s="110" t="s">
        <v>287</v>
      </c>
      <c r="G19" s="110">
        <v>2402</v>
      </c>
      <c r="H19" s="110">
        <v>2004</v>
      </c>
      <c r="I19" s="110" t="s">
        <v>356</v>
      </c>
      <c r="J19" s="110" t="s">
        <v>357</v>
      </c>
      <c r="K19" s="110">
        <v>6</v>
      </c>
      <c r="L19" s="125" t="s">
        <v>358</v>
      </c>
      <c r="M19" s="128">
        <v>14081</v>
      </c>
      <c r="N19" s="110" t="s">
        <v>382</v>
      </c>
      <c r="O19" s="182">
        <v>64638</v>
      </c>
      <c r="P19" s="3"/>
      <c r="Q19" s="3"/>
      <c r="R19" s="110" t="s">
        <v>465</v>
      </c>
      <c r="S19" s="110" t="s">
        <v>470</v>
      </c>
      <c r="T19" s="110" t="s">
        <v>465</v>
      </c>
      <c r="U19" s="110" t="s">
        <v>470</v>
      </c>
    </row>
    <row r="20" spans="1:21" s="12" customFormat="1" ht="46.5" customHeight="1">
      <c r="A20" s="3">
        <v>13</v>
      </c>
      <c r="B20" s="107" t="s">
        <v>288</v>
      </c>
      <c r="C20" s="107" t="s">
        <v>289</v>
      </c>
      <c r="D20" s="107">
        <v>4319</v>
      </c>
      <c r="E20" s="110" t="s">
        <v>290</v>
      </c>
      <c r="F20" s="110" t="s">
        <v>291</v>
      </c>
      <c r="G20" s="110">
        <v>6842</v>
      </c>
      <c r="H20" s="110">
        <v>1990</v>
      </c>
      <c r="I20" s="110" t="s">
        <v>359</v>
      </c>
      <c r="J20" s="110" t="s">
        <v>360</v>
      </c>
      <c r="K20" s="110">
        <v>8</v>
      </c>
      <c r="L20" s="125" t="s">
        <v>322</v>
      </c>
      <c r="M20" s="128">
        <v>120191</v>
      </c>
      <c r="N20" s="110" t="s">
        <v>382</v>
      </c>
      <c r="O20" s="182">
        <v>16605</v>
      </c>
      <c r="P20" s="3"/>
      <c r="Q20" s="3"/>
      <c r="R20" s="109" t="s">
        <v>463</v>
      </c>
      <c r="S20" s="109" t="s">
        <v>464</v>
      </c>
      <c r="T20" s="109" t="s">
        <v>463</v>
      </c>
      <c r="U20" s="109" t="s">
        <v>464</v>
      </c>
    </row>
    <row r="21" spans="1:21" s="12" customFormat="1" ht="46.5" customHeight="1">
      <c r="A21" s="3">
        <v>14</v>
      </c>
      <c r="B21" s="112" t="s">
        <v>288</v>
      </c>
      <c r="C21" s="112" t="s">
        <v>292</v>
      </c>
      <c r="D21" s="113" t="s">
        <v>293</v>
      </c>
      <c r="E21" s="110" t="s">
        <v>294</v>
      </c>
      <c r="F21" s="110" t="s">
        <v>295</v>
      </c>
      <c r="G21" s="110">
        <v>6842</v>
      </c>
      <c r="H21" s="110">
        <v>1985</v>
      </c>
      <c r="I21" s="110" t="s">
        <v>361</v>
      </c>
      <c r="J21" s="110" t="s">
        <v>362</v>
      </c>
      <c r="K21" s="110">
        <v>6</v>
      </c>
      <c r="L21" s="125" t="s">
        <v>322</v>
      </c>
      <c r="M21" s="128">
        <v>16396</v>
      </c>
      <c r="N21" s="110" t="s">
        <v>382</v>
      </c>
      <c r="O21" s="182">
        <v>13555</v>
      </c>
      <c r="P21" s="3"/>
      <c r="Q21" s="3"/>
      <c r="R21" s="109" t="s">
        <v>463</v>
      </c>
      <c r="S21" s="109" t="s">
        <v>464</v>
      </c>
      <c r="T21" s="109" t="s">
        <v>463</v>
      </c>
      <c r="U21" s="109" t="s">
        <v>464</v>
      </c>
    </row>
    <row r="22" spans="1:21" s="12" customFormat="1" ht="46.5" customHeight="1">
      <c r="A22" s="3">
        <v>15</v>
      </c>
      <c r="B22" s="112" t="s">
        <v>296</v>
      </c>
      <c r="C22" s="112">
        <v>690</v>
      </c>
      <c r="D22" s="112" t="s">
        <v>297</v>
      </c>
      <c r="E22" s="110" t="s">
        <v>298</v>
      </c>
      <c r="F22" s="110" t="s">
        <v>299</v>
      </c>
      <c r="G22" s="110">
        <v>5976</v>
      </c>
      <c r="H22" s="110">
        <v>1986</v>
      </c>
      <c r="I22" s="110" t="s">
        <v>363</v>
      </c>
      <c r="J22" s="110" t="s">
        <v>364</v>
      </c>
      <c r="K22" s="110">
        <v>7</v>
      </c>
      <c r="L22" s="125" t="s">
        <v>322</v>
      </c>
      <c r="M22" s="128">
        <v>10677</v>
      </c>
      <c r="N22" s="110" t="s">
        <v>382</v>
      </c>
      <c r="O22" s="182">
        <v>70650</v>
      </c>
      <c r="P22" s="3"/>
      <c r="Q22" s="3"/>
      <c r="R22" s="110" t="s">
        <v>471</v>
      </c>
      <c r="S22" s="110" t="s">
        <v>472</v>
      </c>
      <c r="T22" s="110" t="s">
        <v>471</v>
      </c>
      <c r="U22" s="110" t="s">
        <v>472</v>
      </c>
    </row>
    <row r="23" spans="1:21" s="12" customFormat="1" ht="46.5" customHeight="1">
      <c r="A23" s="3">
        <v>16</v>
      </c>
      <c r="B23" s="112" t="s">
        <v>296</v>
      </c>
      <c r="C23" s="107">
        <v>690</v>
      </c>
      <c r="D23" s="107" t="s">
        <v>300</v>
      </c>
      <c r="E23" s="110" t="s">
        <v>301</v>
      </c>
      <c r="F23" s="110" t="s">
        <v>302</v>
      </c>
      <c r="G23" s="110">
        <v>5976</v>
      </c>
      <c r="H23" s="110">
        <v>1984</v>
      </c>
      <c r="I23" s="110" t="s">
        <v>365</v>
      </c>
      <c r="J23" s="110" t="s">
        <v>366</v>
      </c>
      <c r="K23" s="110">
        <v>7</v>
      </c>
      <c r="L23" s="125" t="s">
        <v>322</v>
      </c>
      <c r="M23" s="128">
        <v>12090</v>
      </c>
      <c r="N23" s="110" t="s">
        <v>382</v>
      </c>
      <c r="O23" s="182">
        <v>70348</v>
      </c>
      <c r="P23" s="3"/>
      <c r="Q23" s="3"/>
      <c r="R23" s="110" t="s">
        <v>480</v>
      </c>
      <c r="S23" s="110" t="s">
        <v>481</v>
      </c>
      <c r="T23" s="110" t="s">
        <v>480</v>
      </c>
      <c r="U23" s="110" t="s">
        <v>481</v>
      </c>
    </row>
    <row r="24" spans="1:21" s="12" customFormat="1" ht="46.5" customHeight="1">
      <c r="A24" s="3">
        <v>17</v>
      </c>
      <c r="B24" s="112" t="s">
        <v>303</v>
      </c>
      <c r="C24" s="112" t="s">
        <v>304</v>
      </c>
      <c r="D24" s="112" t="s">
        <v>305</v>
      </c>
      <c r="E24" s="110" t="s">
        <v>306</v>
      </c>
      <c r="F24" s="110" t="s">
        <v>307</v>
      </c>
      <c r="G24" s="110">
        <v>2120</v>
      </c>
      <c r="H24" s="110">
        <v>1997</v>
      </c>
      <c r="I24" s="110" t="s">
        <v>367</v>
      </c>
      <c r="J24" s="110" t="s">
        <v>368</v>
      </c>
      <c r="K24" s="110">
        <v>8</v>
      </c>
      <c r="L24" s="125" t="s">
        <v>322</v>
      </c>
      <c r="M24" s="128">
        <v>2096</v>
      </c>
      <c r="N24" s="110" t="s">
        <v>382</v>
      </c>
      <c r="O24" s="182">
        <v>23085</v>
      </c>
      <c r="P24" s="3"/>
      <c r="Q24" s="3"/>
      <c r="R24" s="109" t="s">
        <v>463</v>
      </c>
      <c r="S24" s="109" t="s">
        <v>464</v>
      </c>
      <c r="T24" s="109" t="s">
        <v>463</v>
      </c>
      <c r="U24" s="109" t="s">
        <v>464</v>
      </c>
    </row>
    <row r="25" spans="1:21" s="12" customFormat="1" ht="46.5" customHeight="1">
      <c r="A25" s="3">
        <v>18</v>
      </c>
      <c r="B25" s="114" t="s">
        <v>308</v>
      </c>
      <c r="C25" s="115">
        <v>1124</v>
      </c>
      <c r="D25" s="116" t="s">
        <v>309</v>
      </c>
      <c r="E25" s="110" t="s">
        <v>310</v>
      </c>
      <c r="F25" s="110" t="s">
        <v>311</v>
      </c>
      <c r="G25" s="110">
        <v>5958</v>
      </c>
      <c r="H25" s="110">
        <v>1997</v>
      </c>
      <c r="I25" s="110" t="s">
        <v>369</v>
      </c>
      <c r="J25" s="110" t="s">
        <v>370</v>
      </c>
      <c r="K25" s="110">
        <v>6</v>
      </c>
      <c r="L25" s="110" t="s">
        <v>371</v>
      </c>
      <c r="M25" s="128">
        <v>137592</v>
      </c>
      <c r="N25" s="110" t="s">
        <v>382</v>
      </c>
      <c r="O25" s="182">
        <v>154800</v>
      </c>
      <c r="P25" s="3"/>
      <c r="Q25" s="3"/>
      <c r="R25" s="110" t="s">
        <v>473</v>
      </c>
      <c r="S25" s="110" t="s">
        <v>536</v>
      </c>
      <c r="T25" s="110" t="s">
        <v>530</v>
      </c>
      <c r="U25" s="110" t="s">
        <v>548</v>
      </c>
    </row>
    <row r="26" spans="1:21" s="12" customFormat="1" ht="46.5" customHeight="1">
      <c r="A26" s="3">
        <v>19</v>
      </c>
      <c r="B26" s="118" t="s">
        <v>312</v>
      </c>
      <c r="C26" s="110" t="s">
        <v>313</v>
      </c>
      <c r="D26" s="119" t="s">
        <v>314</v>
      </c>
      <c r="F26" s="110" t="s">
        <v>315</v>
      </c>
      <c r="G26" s="110"/>
      <c r="H26" s="110">
        <v>1999</v>
      </c>
      <c r="I26" s="110"/>
      <c r="J26" s="110"/>
      <c r="K26" s="110"/>
      <c r="L26" s="125"/>
      <c r="M26" s="128">
        <v>8982</v>
      </c>
      <c r="N26" s="110" t="s">
        <v>381</v>
      </c>
      <c r="O26" s="182">
        <v>79056</v>
      </c>
      <c r="P26" s="3"/>
      <c r="Q26" s="3"/>
      <c r="R26" s="110" t="s">
        <v>475</v>
      </c>
      <c r="S26" s="110" t="s">
        <v>474</v>
      </c>
      <c r="T26" s="110" t="s">
        <v>475</v>
      </c>
      <c r="U26" s="110" t="s">
        <v>474</v>
      </c>
    </row>
    <row r="27" spans="1:21" s="12" customFormat="1" ht="46.5" customHeight="1">
      <c r="A27" s="3">
        <v>20</v>
      </c>
      <c r="B27" s="120" t="s">
        <v>316</v>
      </c>
      <c r="C27" s="121" t="s">
        <v>317</v>
      </c>
      <c r="D27" s="122" t="s">
        <v>318</v>
      </c>
      <c r="E27" s="123" t="s">
        <v>319</v>
      </c>
      <c r="F27" s="123" t="s">
        <v>320</v>
      </c>
      <c r="G27" s="123">
        <v>1896</v>
      </c>
      <c r="H27" s="123">
        <v>1998</v>
      </c>
      <c r="I27" s="123" t="s">
        <v>372</v>
      </c>
      <c r="J27" s="123" t="s">
        <v>373</v>
      </c>
      <c r="K27" s="123">
        <v>9</v>
      </c>
      <c r="L27" s="126" t="s">
        <v>322</v>
      </c>
      <c r="M27" s="130"/>
      <c r="N27" s="123" t="s">
        <v>380</v>
      </c>
      <c r="O27" s="184">
        <v>15500</v>
      </c>
      <c r="P27" s="3"/>
      <c r="Q27" s="3"/>
      <c r="R27" s="123" t="s">
        <v>476</v>
      </c>
      <c r="S27" s="123" t="s">
        <v>477</v>
      </c>
      <c r="T27" s="123" t="s">
        <v>476</v>
      </c>
      <c r="U27" s="123" t="s">
        <v>477</v>
      </c>
    </row>
    <row r="28" spans="1:21" s="12" customFormat="1" ht="46.5" customHeight="1">
      <c r="A28" s="3">
        <v>21</v>
      </c>
      <c r="B28" s="114" t="s">
        <v>321</v>
      </c>
      <c r="C28" s="115" t="s">
        <v>322</v>
      </c>
      <c r="D28" s="116" t="s">
        <v>323</v>
      </c>
      <c r="E28" s="110" t="s">
        <v>324</v>
      </c>
      <c r="F28" s="110" t="s">
        <v>272</v>
      </c>
      <c r="G28" s="110">
        <v>5985</v>
      </c>
      <c r="H28" s="110">
        <v>1991</v>
      </c>
      <c r="I28" s="110" t="s">
        <v>374</v>
      </c>
      <c r="J28" s="110" t="s">
        <v>350</v>
      </c>
      <c r="K28" s="110" t="s">
        <v>322</v>
      </c>
      <c r="L28" s="110" t="s">
        <v>322</v>
      </c>
      <c r="M28" s="128">
        <v>8992</v>
      </c>
      <c r="N28" s="110" t="s">
        <v>381</v>
      </c>
      <c r="O28" s="182">
        <v>16650</v>
      </c>
      <c r="P28" s="3"/>
      <c r="Q28" s="3"/>
      <c r="R28" s="110" t="s">
        <v>478</v>
      </c>
      <c r="S28" s="110" t="s">
        <v>479</v>
      </c>
      <c r="T28" s="110" t="s">
        <v>478</v>
      </c>
      <c r="U28" s="110" t="s">
        <v>479</v>
      </c>
    </row>
    <row r="29" spans="1:21" s="12" customFormat="1" ht="46.5" customHeight="1">
      <c r="A29" s="207">
        <v>22</v>
      </c>
      <c r="B29" s="123" t="s">
        <v>325</v>
      </c>
      <c r="C29" s="123" t="s">
        <v>326</v>
      </c>
      <c r="D29" s="123">
        <v>826</v>
      </c>
      <c r="E29" s="208" t="s">
        <v>327</v>
      </c>
      <c r="F29" s="123" t="s">
        <v>328</v>
      </c>
      <c r="G29" s="209"/>
      <c r="H29" s="209">
        <v>1996</v>
      </c>
      <c r="I29" s="209" t="s">
        <v>375</v>
      </c>
      <c r="J29" s="209" t="s">
        <v>341</v>
      </c>
      <c r="K29" s="209" t="s">
        <v>322</v>
      </c>
      <c r="L29" s="209" t="s">
        <v>335</v>
      </c>
      <c r="M29" s="210"/>
      <c r="N29" s="209" t="s">
        <v>322</v>
      </c>
      <c r="O29" s="211">
        <v>5265</v>
      </c>
      <c r="P29" s="207"/>
      <c r="Q29" s="207"/>
      <c r="R29" s="212" t="s">
        <v>463</v>
      </c>
      <c r="S29" s="212" t="s">
        <v>464</v>
      </c>
      <c r="T29" s="212" t="s">
        <v>463</v>
      </c>
      <c r="U29" s="212" t="s">
        <v>464</v>
      </c>
    </row>
    <row r="30" spans="1:21" s="12" customFormat="1" ht="75" customHeight="1">
      <c r="A30" s="270">
        <v>23</v>
      </c>
      <c r="B30" s="276" t="s">
        <v>329</v>
      </c>
      <c r="C30" s="276" t="s">
        <v>330</v>
      </c>
      <c r="D30" s="276" t="s">
        <v>331</v>
      </c>
      <c r="E30" s="276" t="s">
        <v>332</v>
      </c>
      <c r="F30" s="279" t="s">
        <v>529</v>
      </c>
      <c r="G30" s="278"/>
      <c r="H30" s="278">
        <v>2009</v>
      </c>
      <c r="I30" s="278" t="s">
        <v>376</v>
      </c>
      <c r="J30" s="278" t="s">
        <v>377</v>
      </c>
      <c r="K30" s="278" t="s">
        <v>322</v>
      </c>
      <c r="L30" s="278" t="s">
        <v>378</v>
      </c>
      <c r="M30" s="278"/>
      <c r="N30" s="268" t="s">
        <v>381</v>
      </c>
      <c r="O30" s="225" t="s">
        <v>537</v>
      </c>
      <c r="P30" s="270"/>
      <c r="Q30" s="270"/>
      <c r="R30" s="222" t="s">
        <v>531</v>
      </c>
      <c r="S30" s="223" t="s">
        <v>532</v>
      </c>
      <c r="T30" s="219" t="s">
        <v>534</v>
      </c>
      <c r="U30" s="220" t="s">
        <v>535</v>
      </c>
    </row>
    <row r="31" spans="1:21" ht="76.5">
      <c r="A31" s="270"/>
      <c r="B31" s="276"/>
      <c r="C31" s="276"/>
      <c r="D31" s="276"/>
      <c r="E31" s="276"/>
      <c r="F31" s="279"/>
      <c r="G31" s="278"/>
      <c r="H31" s="278"/>
      <c r="I31" s="278"/>
      <c r="J31" s="278"/>
      <c r="K31" s="278"/>
      <c r="L31" s="278"/>
      <c r="M31" s="278"/>
      <c r="N31" s="268"/>
      <c r="O31" s="226" t="s">
        <v>542</v>
      </c>
      <c r="P31" s="270"/>
      <c r="Q31" s="270"/>
      <c r="R31" s="224"/>
      <c r="S31" s="224"/>
      <c r="T31" s="221" t="s">
        <v>530</v>
      </c>
      <c r="U31" s="221" t="s">
        <v>548</v>
      </c>
    </row>
  </sheetData>
  <sheetProtection/>
  <mergeCells count="54">
    <mergeCell ref="D30:D31"/>
    <mergeCell ref="C30:C31"/>
    <mergeCell ref="H30:H31"/>
    <mergeCell ref="G30:G31"/>
    <mergeCell ref="F30:F31"/>
    <mergeCell ref="L30:L31"/>
    <mergeCell ref="K30:K31"/>
    <mergeCell ref="J30:J31"/>
    <mergeCell ref="I30:I31"/>
    <mergeCell ref="Q30:Q31"/>
    <mergeCell ref="E30:E31"/>
    <mergeCell ref="D3:D5"/>
    <mergeCell ref="A6:N6"/>
    <mergeCell ref="E3:E5"/>
    <mergeCell ref="P3:Q4"/>
    <mergeCell ref="B30:B31"/>
    <mergeCell ref="A30:A31"/>
    <mergeCell ref="P30:P31"/>
    <mergeCell ref="A3:A5"/>
    <mergeCell ref="N30:N31"/>
    <mergeCell ref="M30:M31"/>
    <mergeCell ref="K1:L1"/>
    <mergeCell ref="A2:L2"/>
    <mergeCell ref="G3:G5"/>
    <mergeCell ref="H3:H5"/>
    <mergeCell ref="I3:I5"/>
    <mergeCell ref="F3:F5"/>
    <mergeCell ref="K3:K5"/>
    <mergeCell ref="J3:J5"/>
    <mergeCell ref="B3:B5"/>
    <mergeCell ref="C3:C5"/>
    <mergeCell ref="T3:U4"/>
    <mergeCell ref="L3:L5"/>
    <mergeCell ref="M3:M5"/>
    <mergeCell ref="N3:N5"/>
    <mergeCell ref="O3:O5"/>
    <mergeCell ref="R3:S4"/>
    <mergeCell ref="E13:E14"/>
    <mergeCell ref="F13:F14"/>
    <mergeCell ref="G13:G14"/>
    <mergeCell ref="H13:H14"/>
    <mergeCell ref="A13:A14"/>
    <mergeCell ref="B13:B14"/>
    <mergeCell ref="C13:C14"/>
    <mergeCell ref="D13:D14"/>
    <mergeCell ref="Q13:Q14"/>
    <mergeCell ref="M13:M14"/>
    <mergeCell ref="N13:N14"/>
    <mergeCell ref="O13:O14"/>
    <mergeCell ref="P13:P14"/>
    <mergeCell ref="I13:I14"/>
    <mergeCell ref="J13:J14"/>
    <mergeCell ref="K13:K14"/>
    <mergeCell ref="L13:L1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37" sqref="D37"/>
    </sheetView>
  </sheetViews>
  <sheetFormatPr defaultColWidth="9.140625" defaultRowHeight="12.75"/>
  <cols>
    <col min="1" max="1" width="13.57421875" style="56" customWidth="1"/>
    <col min="2" max="2" width="12.421875" style="56" customWidth="1"/>
    <col min="3" max="3" width="21.28125" style="57" customWidth="1"/>
    <col min="4" max="4" width="55.421875" style="72" customWidth="1"/>
    <col min="5" max="16384" width="9.140625" style="56" customWidth="1"/>
  </cols>
  <sheetData>
    <row r="1" spans="1:4" ht="12.75">
      <c r="A1" s="54" t="s">
        <v>392</v>
      </c>
      <c r="B1" s="55"/>
      <c r="C1" s="74"/>
      <c r="D1" s="81" t="s">
        <v>499</v>
      </c>
    </row>
    <row r="3" spans="1:4" ht="12.75">
      <c r="A3" s="281" t="s">
        <v>1</v>
      </c>
      <c r="B3" s="281"/>
      <c r="C3" s="281"/>
      <c r="D3" s="281"/>
    </row>
    <row r="4" spans="1:4" ht="25.5">
      <c r="A4" s="147" t="s">
        <v>2</v>
      </c>
      <c r="B4" s="147" t="s">
        <v>3</v>
      </c>
      <c r="C4" s="148" t="s">
        <v>4</v>
      </c>
      <c r="D4" s="147" t="s">
        <v>5</v>
      </c>
    </row>
    <row r="5" spans="1:4" ht="15.75">
      <c r="A5" s="193" t="s">
        <v>494</v>
      </c>
      <c r="B5" s="282" t="s">
        <v>495</v>
      </c>
      <c r="C5" s="283"/>
      <c r="D5" s="284"/>
    </row>
    <row r="6" spans="1:4" ht="12.75">
      <c r="A6" s="280" t="s">
        <v>383</v>
      </c>
      <c r="B6" s="280"/>
      <c r="C6" s="280"/>
      <c r="D6" s="280"/>
    </row>
    <row r="7" spans="1:4" ht="15.75">
      <c r="A7" s="73">
        <v>2010</v>
      </c>
      <c r="B7" s="3">
        <v>4</v>
      </c>
      <c r="C7" s="132">
        <v>4307.54</v>
      </c>
      <c r="D7" s="92" t="s">
        <v>484</v>
      </c>
    </row>
    <row r="8" spans="1:4" ht="12.75">
      <c r="A8" s="280" t="s">
        <v>384</v>
      </c>
      <c r="B8" s="280"/>
      <c r="C8" s="280"/>
      <c r="D8" s="280"/>
    </row>
    <row r="9" spans="1:4" ht="15.75">
      <c r="A9" s="73">
        <v>2010</v>
      </c>
      <c r="B9" s="3">
        <v>2</v>
      </c>
      <c r="C9" s="132">
        <v>10980.93</v>
      </c>
      <c r="D9" s="131" t="s">
        <v>484</v>
      </c>
    </row>
    <row r="10" spans="1:4" ht="12.75">
      <c r="A10" s="280" t="s">
        <v>385</v>
      </c>
      <c r="B10" s="280"/>
      <c r="C10" s="280"/>
      <c r="D10" s="280"/>
    </row>
    <row r="11" spans="1:4" ht="15.75">
      <c r="A11" s="73">
        <v>2010</v>
      </c>
      <c r="B11" s="3">
        <v>1</v>
      </c>
      <c r="C11" s="132">
        <v>5721.48</v>
      </c>
      <c r="D11" s="131" t="s">
        <v>484</v>
      </c>
    </row>
    <row r="12" spans="1:4" ht="12.75">
      <c r="A12" s="280" t="s">
        <v>386</v>
      </c>
      <c r="B12" s="280"/>
      <c r="C12" s="280"/>
      <c r="D12" s="280"/>
    </row>
    <row r="13" spans="1:4" ht="15.75">
      <c r="A13" s="73">
        <v>2010</v>
      </c>
      <c r="B13" s="3">
        <v>1</v>
      </c>
      <c r="C13" s="132">
        <v>400.4</v>
      </c>
      <c r="D13" s="92" t="s">
        <v>387</v>
      </c>
    </row>
    <row r="14" spans="1:4" ht="12.75">
      <c r="A14" s="280" t="s">
        <v>388</v>
      </c>
      <c r="B14" s="280"/>
      <c r="C14" s="280"/>
      <c r="D14" s="280"/>
    </row>
    <row r="15" spans="1:4" ht="15.75">
      <c r="A15" s="73">
        <v>2010</v>
      </c>
      <c r="B15" s="3">
        <v>1</v>
      </c>
      <c r="C15" s="132">
        <v>2594.27</v>
      </c>
      <c r="D15" s="131" t="s">
        <v>484</v>
      </c>
    </row>
    <row r="16" spans="1:4" ht="12.75">
      <c r="A16" s="280" t="s">
        <v>389</v>
      </c>
      <c r="B16" s="280"/>
      <c r="C16" s="280"/>
      <c r="D16" s="280"/>
    </row>
    <row r="17" spans="1:4" ht="15.75">
      <c r="A17" s="73">
        <v>2010</v>
      </c>
      <c r="B17" s="2">
        <v>1</v>
      </c>
      <c r="C17" s="133">
        <v>14024.95</v>
      </c>
      <c r="D17" s="131" t="s">
        <v>484</v>
      </c>
    </row>
    <row r="18" spans="1:4" ht="12.75">
      <c r="A18" s="280" t="s">
        <v>390</v>
      </c>
      <c r="B18" s="280"/>
      <c r="C18" s="280"/>
      <c r="D18" s="280"/>
    </row>
    <row r="19" spans="1:4" ht="15.75">
      <c r="A19" s="73">
        <v>2010</v>
      </c>
      <c r="B19" s="2">
        <v>1</v>
      </c>
      <c r="C19" s="133">
        <v>7286.23</v>
      </c>
      <c r="D19" s="131" t="s">
        <v>484</v>
      </c>
    </row>
    <row r="20" spans="1:4" ht="12.75">
      <c r="A20" s="280" t="s">
        <v>391</v>
      </c>
      <c r="B20" s="280"/>
      <c r="C20" s="280"/>
      <c r="D20" s="280"/>
    </row>
    <row r="21" spans="1:4" ht="15.75">
      <c r="A21" s="73">
        <v>2010</v>
      </c>
      <c r="B21" s="2">
        <v>1</v>
      </c>
      <c r="C21" s="133">
        <v>5432.62</v>
      </c>
      <c r="D21" s="131" t="s">
        <v>484</v>
      </c>
    </row>
    <row r="22" spans="1:4" ht="12.75">
      <c r="A22" s="185"/>
      <c r="B22" s="185"/>
      <c r="C22" s="186"/>
      <c r="D22" s="185"/>
    </row>
    <row r="23" spans="1:4" ht="15.75">
      <c r="A23" s="187">
        <v>2010</v>
      </c>
      <c r="B23" s="188">
        <v>1</v>
      </c>
      <c r="C23" s="189">
        <v>1230.69</v>
      </c>
      <c r="D23" s="190" t="s">
        <v>485</v>
      </c>
    </row>
    <row r="24" spans="1:4" ht="15.75">
      <c r="A24" s="187">
        <v>2010</v>
      </c>
      <c r="B24" s="188">
        <v>1</v>
      </c>
      <c r="C24" s="189">
        <v>1606.13</v>
      </c>
      <c r="D24" s="20" t="s">
        <v>533</v>
      </c>
    </row>
    <row r="25" spans="1:4" ht="12.75">
      <c r="A25" s="185"/>
      <c r="B25" s="185"/>
      <c r="C25" s="186"/>
      <c r="D25" s="191"/>
    </row>
    <row r="26" spans="1:4" ht="15.75">
      <c r="A26" s="187">
        <v>2011</v>
      </c>
      <c r="B26" s="188">
        <v>1</v>
      </c>
      <c r="C26" s="189">
        <v>3866.27</v>
      </c>
      <c r="D26" s="192" t="s">
        <v>496</v>
      </c>
    </row>
    <row r="27" spans="1:4" ht="15.75">
      <c r="A27" s="178"/>
      <c r="B27" s="194" t="s">
        <v>0</v>
      </c>
      <c r="C27" s="195">
        <f>SUM(C7:C26)</f>
        <v>57451.51</v>
      </c>
      <c r="D27" s="179"/>
    </row>
  </sheetData>
  <sheetProtection/>
  <mergeCells count="10">
    <mergeCell ref="A20:D20"/>
    <mergeCell ref="A10:D10"/>
    <mergeCell ref="A12:D12"/>
    <mergeCell ref="A3:D3"/>
    <mergeCell ref="A6:D6"/>
    <mergeCell ref="A8:D8"/>
    <mergeCell ref="A16:D16"/>
    <mergeCell ref="B5:D5"/>
    <mergeCell ref="A18:D18"/>
    <mergeCell ref="A14:D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6">
      <selection activeCell="B55" sqref="B55"/>
    </sheetView>
  </sheetViews>
  <sheetFormatPr defaultColWidth="9.140625" defaultRowHeight="12.75"/>
  <cols>
    <col min="1" max="1" width="5.8515625" style="69" customWidth="1"/>
    <col min="2" max="2" width="42.421875" style="0" customWidth="1"/>
    <col min="3" max="4" width="20.140625" style="61" customWidth="1"/>
  </cols>
  <sheetData>
    <row r="1" spans="2:4" ht="16.5">
      <c r="B1" s="10"/>
      <c r="D1" s="62" t="s">
        <v>500</v>
      </c>
    </row>
    <row r="2" ht="16.5">
      <c r="B2" s="10"/>
    </row>
    <row r="3" spans="2:4" ht="12.75" customHeight="1">
      <c r="B3" s="285" t="s">
        <v>46</v>
      </c>
      <c r="C3" s="285"/>
      <c r="D3" s="285"/>
    </row>
    <row r="4" spans="1:4" ht="25.5">
      <c r="A4" s="149" t="s">
        <v>35</v>
      </c>
      <c r="B4" s="149" t="s">
        <v>32</v>
      </c>
      <c r="C4" s="148" t="s">
        <v>57</v>
      </c>
      <c r="D4" s="148" t="s">
        <v>30</v>
      </c>
    </row>
    <row r="5" spans="1:4" ht="26.25" customHeight="1">
      <c r="A5" s="67">
        <v>1</v>
      </c>
      <c r="B5" s="134" t="s">
        <v>393</v>
      </c>
      <c r="C5" s="135">
        <f>184999.56+20253.91</f>
        <v>205253.47</v>
      </c>
      <c r="D5" s="35"/>
    </row>
    <row r="6" spans="1:4" s="8" customFormat="1" ht="26.25" customHeight="1">
      <c r="A6" s="68">
        <v>2</v>
      </c>
      <c r="B6" s="136" t="s">
        <v>394</v>
      </c>
      <c r="C6" s="137">
        <v>30000</v>
      </c>
      <c r="D6" s="35"/>
    </row>
    <row r="7" spans="1:4" s="8" customFormat="1" ht="26.25" customHeight="1">
      <c r="A7" s="67">
        <v>3</v>
      </c>
      <c r="B7" s="136" t="s">
        <v>395</v>
      </c>
      <c r="C7" s="137">
        <v>48975.6</v>
      </c>
      <c r="D7" s="35"/>
    </row>
    <row r="8" spans="1:4" s="8" customFormat="1" ht="26.25" customHeight="1">
      <c r="A8" s="68">
        <v>4</v>
      </c>
      <c r="B8" s="136" t="s">
        <v>396</v>
      </c>
      <c r="C8" s="137">
        <v>50000</v>
      </c>
      <c r="D8" s="63"/>
    </row>
    <row r="9" spans="1:4" s="8" customFormat="1" ht="26.25" customHeight="1">
      <c r="A9" s="67">
        <v>5</v>
      </c>
      <c r="B9" s="136" t="s">
        <v>397</v>
      </c>
      <c r="C9" s="137">
        <v>114626.61</v>
      </c>
      <c r="D9" s="65"/>
    </row>
    <row r="10" spans="1:4" s="8" customFormat="1" ht="26.25" customHeight="1">
      <c r="A10" s="68">
        <v>6</v>
      </c>
      <c r="B10" s="136" t="s">
        <v>398</v>
      </c>
      <c r="C10" s="137">
        <v>11899.99</v>
      </c>
      <c r="D10" s="65"/>
    </row>
    <row r="11" spans="1:4" s="8" customFormat="1" ht="26.25" customHeight="1">
      <c r="A11" s="67">
        <v>7</v>
      </c>
      <c r="B11" s="136" t="s">
        <v>399</v>
      </c>
      <c r="C11" s="137">
        <v>66626.58</v>
      </c>
      <c r="D11" s="65"/>
    </row>
    <row r="12" spans="1:4" s="8" customFormat="1" ht="26.25" customHeight="1">
      <c r="A12" s="68">
        <v>8</v>
      </c>
      <c r="B12" s="136" t="s">
        <v>400</v>
      </c>
      <c r="C12" s="137">
        <v>5000</v>
      </c>
      <c r="D12" s="65"/>
    </row>
    <row r="13" spans="1:4" s="8" customFormat="1" ht="26.25" customHeight="1">
      <c r="A13" s="67">
        <v>9</v>
      </c>
      <c r="B13" s="136" t="s">
        <v>401</v>
      </c>
      <c r="C13" s="137">
        <v>96222.92</v>
      </c>
      <c r="D13" s="65"/>
    </row>
    <row r="14" spans="1:4" s="8" customFormat="1" ht="26.25" customHeight="1">
      <c r="A14" s="68">
        <v>10</v>
      </c>
      <c r="B14" s="136" t="s">
        <v>402</v>
      </c>
      <c r="C14" s="137">
        <v>10900.01</v>
      </c>
      <c r="D14" s="65"/>
    </row>
    <row r="15" spans="1:4" s="8" customFormat="1" ht="26.25" customHeight="1">
      <c r="A15" s="67">
        <v>11</v>
      </c>
      <c r="B15" s="136" t="s">
        <v>403</v>
      </c>
      <c r="C15" s="137">
        <v>10000</v>
      </c>
      <c r="D15" s="66"/>
    </row>
    <row r="16" spans="1:4" s="8" customFormat="1" ht="26.25" customHeight="1">
      <c r="A16" s="68">
        <v>12</v>
      </c>
      <c r="B16" s="136" t="s">
        <v>404</v>
      </c>
      <c r="C16" s="137">
        <v>50000</v>
      </c>
      <c r="D16" s="66"/>
    </row>
    <row r="17" spans="1:4" s="8" customFormat="1" ht="26.25" customHeight="1">
      <c r="A17" s="67">
        <v>13</v>
      </c>
      <c r="B17" s="136" t="s">
        <v>405</v>
      </c>
      <c r="C17" s="137">
        <v>15000</v>
      </c>
      <c r="D17" s="66"/>
    </row>
    <row r="18" spans="1:4" s="8" customFormat="1" ht="26.25" customHeight="1">
      <c r="A18" s="68">
        <v>14</v>
      </c>
      <c r="B18" s="136" t="s">
        <v>406</v>
      </c>
      <c r="C18" s="137">
        <v>35000</v>
      </c>
      <c r="D18" s="66"/>
    </row>
    <row r="19" spans="1:4" s="8" customFormat="1" ht="26.25" customHeight="1">
      <c r="A19" s="67">
        <v>15</v>
      </c>
      <c r="B19" s="136" t="s">
        <v>407</v>
      </c>
      <c r="C19" s="137">
        <v>20000</v>
      </c>
      <c r="D19" s="66"/>
    </row>
    <row r="20" spans="1:4" s="8" customFormat="1" ht="26.25" customHeight="1">
      <c r="A20" s="68">
        <v>16</v>
      </c>
      <c r="B20" s="136" t="s">
        <v>408</v>
      </c>
      <c r="C20" s="137">
        <v>10000</v>
      </c>
      <c r="D20" s="66"/>
    </row>
    <row r="21" spans="1:4" s="8" customFormat="1" ht="26.25" customHeight="1">
      <c r="A21" s="67">
        <v>17</v>
      </c>
      <c r="B21" s="136" t="s">
        <v>409</v>
      </c>
      <c r="C21" s="137">
        <v>20000</v>
      </c>
      <c r="D21" s="66"/>
    </row>
    <row r="22" spans="1:4" s="8" customFormat="1" ht="26.25" customHeight="1">
      <c r="A22" s="68">
        <v>18</v>
      </c>
      <c r="B22" s="136" t="s">
        <v>410</v>
      </c>
      <c r="C22" s="137">
        <v>30000</v>
      </c>
      <c r="D22" s="66"/>
    </row>
    <row r="23" spans="1:4" ht="18" customHeight="1">
      <c r="A23" s="150"/>
      <c r="B23" s="151" t="s">
        <v>33</v>
      </c>
      <c r="C23" s="152">
        <f>SUM(C5:C22)</f>
        <v>829505.18</v>
      </c>
      <c r="D23" s="152">
        <f>SUM(D5:D22)</f>
        <v>0</v>
      </c>
    </row>
    <row r="24" spans="2:4" ht="12.75">
      <c r="B24" s="8"/>
      <c r="C24" s="64"/>
      <c r="D24" s="64"/>
    </row>
    <row r="25" spans="2:4" ht="12.75">
      <c r="B25" s="8"/>
      <c r="C25" s="64"/>
      <c r="D25" s="64"/>
    </row>
    <row r="26" spans="2:4" ht="12.75">
      <c r="B26" s="8"/>
      <c r="C26" s="64"/>
      <c r="D26" s="64"/>
    </row>
    <row r="27" spans="2:4" ht="12.75">
      <c r="B27" s="8"/>
      <c r="C27" s="64"/>
      <c r="D27" s="64"/>
    </row>
    <row r="28" spans="2:4" ht="12.75">
      <c r="B28" s="8"/>
      <c r="C28" s="64"/>
      <c r="D28" s="64"/>
    </row>
    <row r="29" spans="2:4" ht="12.75">
      <c r="B29" s="8"/>
      <c r="C29" s="64"/>
      <c r="D29" s="64"/>
    </row>
    <row r="30" spans="2:4" ht="12.75">
      <c r="B30" s="8"/>
      <c r="C30" s="64"/>
      <c r="D30" s="64"/>
    </row>
    <row r="31" spans="2:4" ht="12.75">
      <c r="B31" s="8"/>
      <c r="C31" s="64"/>
      <c r="D31" s="64"/>
    </row>
    <row r="32" spans="2:4" ht="12.75">
      <c r="B32" s="8"/>
      <c r="C32" s="64"/>
      <c r="D32" s="64"/>
    </row>
    <row r="33" spans="2:4" ht="12.75">
      <c r="B33" s="8"/>
      <c r="C33" s="64"/>
      <c r="D33" s="6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120" zoomScaleNormal="120" zoomScalePageLayoutView="0" workbookViewId="0" topLeftCell="A10">
      <selection activeCell="B60" sqref="B60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138" customWidth="1"/>
    <col min="5" max="5" width="10.421875" style="69" customWidth="1"/>
    <col min="6" max="6" width="15.7109375" style="0" customWidth="1"/>
    <col min="7" max="7" width="14.57421875" style="69" customWidth="1"/>
  </cols>
  <sheetData>
    <row r="1" ht="12.75">
      <c r="F1" s="85" t="s">
        <v>508</v>
      </c>
    </row>
    <row r="3" spans="1:7" ht="25.5">
      <c r="A3" s="117" t="s">
        <v>13</v>
      </c>
      <c r="B3" s="117" t="s">
        <v>14</v>
      </c>
      <c r="C3" s="117" t="s">
        <v>15</v>
      </c>
      <c r="D3" s="153" t="s">
        <v>16</v>
      </c>
      <c r="E3" s="117" t="s">
        <v>8</v>
      </c>
      <c r="F3" s="147" t="s">
        <v>17</v>
      </c>
      <c r="G3" s="147" t="s">
        <v>18</v>
      </c>
    </row>
    <row r="4" spans="1:7" s="8" customFormat="1" ht="12.75">
      <c r="A4" s="42">
        <v>1</v>
      </c>
      <c r="B4" s="197" t="s">
        <v>511</v>
      </c>
      <c r="C4" s="196" t="s">
        <v>512</v>
      </c>
      <c r="D4" s="198">
        <v>730934654</v>
      </c>
      <c r="E4" s="196"/>
      <c r="F4" s="199"/>
      <c r="G4" s="4"/>
    </row>
    <row r="5" spans="1:7" ht="19.5" customHeight="1">
      <c r="A5" s="40">
        <v>2</v>
      </c>
      <c r="B5" s="31" t="s">
        <v>414</v>
      </c>
      <c r="C5" s="40" t="s">
        <v>415</v>
      </c>
      <c r="D5" s="200" t="s">
        <v>502</v>
      </c>
      <c r="E5" s="41"/>
      <c r="F5" s="286">
        <v>154</v>
      </c>
      <c r="G5" s="14"/>
    </row>
    <row r="6" spans="1:7" s="12" customFormat="1" ht="19.5" customHeight="1">
      <c r="A6" s="42">
        <v>3</v>
      </c>
      <c r="B6" s="31" t="s">
        <v>416</v>
      </c>
      <c r="C6" s="42" t="s">
        <v>513</v>
      </c>
      <c r="D6" s="59" t="s">
        <v>514</v>
      </c>
      <c r="E6" s="58"/>
      <c r="F6" s="287"/>
      <c r="G6" s="42"/>
    </row>
    <row r="7" spans="1:7" s="12" customFormat="1" ht="19.5" customHeight="1">
      <c r="A7" s="40">
        <v>4</v>
      </c>
      <c r="B7" s="201" t="s">
        <v>515</v>
      </c>
      <c r="C7" s="196" t="s">
        <v>516</v>
      </c>
      <c r="D7" s="202" t="s">
        <v>517</v>
      </c>
      <c r="E7" s="58"/>
      <c r="F7" s="287"/>
      <c r="G7" s="42"/>
    </row>
    <row r="8" spans="1:7" s="12" customFormat="1" ht="19.5" customHeight="1">
      <c r="A8" s="42">
        <v>5</v>
      </c>
      <c r="B8" s="31" t="s">
        <v>417</v>
      </c>
      <c r="C8" s="40" t="s">
        <v>419</v>
      </c>
      <c r="D8" s="200">
        <v>730990227</v>
      </c>
      <c r="E8" s="3"/>
      <c r="F8" s="287"/>
      <c r="G8" s="42"/>
    </row>
    <row r="9" spans="1:7" s="12" customFormat="1" ht="19.5" customHeight="1">
      <c r="A9" s="40">
        <v>6</v>
      </c>
      <c r="B9" s="31" t="s">
        <v>418</v>
      </c>
      <c r="C9" s="40" t="s">
        <v>420</v>
      </c>
      <c r="D9" s="200" t="s">
        <v>503</v>
      </c>
      <c r="E9" s="3"/>
      <c r="F9" s="287"/>
      <c r="G9" s="42"/>
    </row>
    <row r="10" spans="1:7" s="12" customFormat="1" ht="19.5" customHeight="1">
      <c r="A10" s="42">
        <v>7</v>
      </c>
      <c r="B10" s="20" t="s">
        <v>421</v>
      </c>
      <c r="C10" s="40" t="s">
        <v>422</v>
      </c>
      <c r="D10" s="200">
        <v>731503293</v>
      </c>
      <c r="E10" s="3"/>
      <c r="F10" s="287"/>
      <c r="G10" s="42"/>
    </row>
    <row r="11" spans="1:7" s="12" customFormat="1" ht="19.5" customHeight="1">
      <c r="A11" s="40">
        <v>8</v>
      </c>
      <c r="B11" s="201" t="s">
        <v>518</v>
      </c>
      <c r="C11" s="203" t="s">
        <v>519</v>
      </c>
      <c r="D11" s="204" t="s">
        <v>520</v>
      </c>
      <c r="E11" s="3"/>
      <c r="F11" s="287"/>
      <c r="G11" s="42"/>
    </row>
    <row r="12" spans="1:7" s="12" customFormat="1" ht="19.5" customHeight="1">
      <c r="A12" s="42">
        <v>9</v>
      </c>
      <c r="B12" s="31" t="s">
        <v>427</v>
      </c>
      <c r="C12" s="40" t="s">
        <v>428</v>
      </c>
      <c r="D12" s="200" t="s">
        <v>505</v>
      </c>
      <c r="E12" s="3"/>
      <c r="F12" s="287"/>
      <c r="G12" s="42"/>
    </row>
    <row r="13" spans="1:7" s="12" customFormat="1" ht="19.5" customHeight="1">
      <c r="A13" s="40">
        <v>10</v>
      </c>
      <c r="B13" s="20" t="s">
        <v>429</v>
      </c>
      <c r="C13" s="40" t="s">
        <v>430</v>
      </c>
      <c r="D13" s="200">
        <v>731503318</v>
      </c>
      <c r="E13" s="3"/>
      <c r="F13" s="287"/>
      <c r="G13" s="42"/>
    </row>
    <row r="14" spans="1:7" s="12" customFormat="1" ht="19.5" customHeight="1">
      <c r="A14" s="42">
        <v>11</v>
      </c>
      <c r="B14" s="201" t="s">
        <v>521</v>
      </c>
      <c r="C14" s="203" t="s">
        <v>522</v>
      </c>
      <c r="D14" s="204" t="s">
        <v>523</v>
      </c>
      <c r="E14" s="3"/>
      <c r="F14" s="287"/>
      <c r="G14" s="42"/>
    </row>
    <row r="15" spans="1:7" s="12" customFormat="1" ht="19.5" customHeight="1">
      <c r="A15" s="40">
        <v>12</v>
      </c>
      <c r="B15" s="20" t="s">
        <v>423</v>
      </c>
      <c r="C15" s="40" t="s">
        <v>424</v>
      </c>
      <c r="D15" s="200" t="s">
        <v>504</v>
      </c>
      <c r="E15" s="3"/>
      <c r="F15" s="287"/>
      <c r="G15" s="42"/>
    </row>
    <row r="16" spans="1:7" s="12" customFormat="1" ht="18.75" customHeight="1">
      <c r="A16" s="42">
        <v>13</v>
      </c>
      <c r="B16" s="31" t="s">
        <v>425</v>
      </c>
      <c r="C16" s="40" t="s">
        <v>426</v>
      </c>
      <c r="D16" s="200">
        <v>731503301</v>
      </c>
      <c r="E16" s="3"/>
      <c r="F16" s="287"/>
      <c r="G16" s="42"/>
    </row>
    <row r="17" spans="1:7" s="12" customFormat="1" ht="18.75" customHeight="1">
      <c r="A17" s="40">
        <v>14</v>
      </c>
      <c r="B17" s="201" t="s">
        <v>524</v>
      </c>
      <c r="C17" s="203" t="s">
        <v>525</v>
      </c>
      <c r="D17" s="204" t="s">
        <v>526</v>
      </c>
      <c r="E17" s="3"/>
      <c r="F17" s="287"/>
      <c r="G17" s="42"/>
    </row>
    <row r="18" spans="1:7" s="12" customFormat="1" ht="19.5" customHeight="1">
      <c r="A18" s="42">
        <v>15</v>
      </c>
      <c r="B18" s="20" t="s">
        <v>431</v>
      </c>
      <c r="C18" s="40" t="s">
        <v>432</v>
      </c>
      <c r="D18" s="200" t="s">
        <v>506</v>
      </c>
      <c r="E18" s="3"/>
      <c r="F18" s="287"/>
      <c r="G18" s="42"/>
    </row>
    <row r="19" spans="1:7" s="12" customFormat="1" ht="19.5" customHeight="1">
      <c r="A19" s="40">
        <v>16</v>
      </c>
      <c r="B19" s="20" t="s">
        <v>433</v>
      </c>
      <c r="C19" s="40" t="s">
        <v>434</v>
      </c>
      <c r="D19" s="200">
        <v>731503324</v>
      </c>
      <c r="E19" s="59"/>
      <c r="F19" s="287"/>
      <c r="G19" s="42"/>
    </row>
    <row r="20" spans="1:7" s="12" customFormat="1" ht="19.5" customHeight="1">
      <c r="A20" s="42">
        <v>17</v>
      </c>
      <c r="B20" s="20" t="s">
        <v>435</v>
      </c>
      <c r="C20" s="40" t="s">
        <v>436</v>
      </c>
      <c r="D20" s="200">
        <v>730990256</v>
      </c>
      <c r="E20" s="60"/>
      <c r="F20" s="287"/>
      <c r="G20" s="42"/>
    </row>
    <row r="21" spans="1:7" s="12" customFormat="1" ht="30.75" customHeight="1">
      <c r="A21" s="40">
        <v>18</v>
      </c>
      <c r="B21" s="20" t="s">
        <v>437</v>
      </c>
      <c r="C21" s="42"/>
      <c r="D21" s="59"/>
      <c r="E21" s="59"/>
      <c r="F21" s="288"/>
      <c r="G21" s="42"/>
    </row>
    <row r="22" spans="1:7" s="8" customFormat="1" ht="27" customHeight="1">
      <c r="A22" s="42">
        <v>19</v>
      </c>
      <c r="B22" s="20" t="s">
        <v>438</v>
      </c>
      <c r="C22" s="40"/>
      <c r="D22" s="205"/>
      <c r="E22" s="59"/>
      <c r="F22" s="42"/>
      <c r="G22" s="42"/>
    </row>
  </sheetData>
  <sheetProtection/>
  <mergeCells count="1">
    <mergeCell ref="F5:F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34.57421875" style="0" customWidth="1"/>
    <col min="3" max="3" width="18.140625" style="0" customWidth="1"/>
  </cols>
  <sheetData>
    <row r="1" ht="12.75">
      <c r="C1" t="s">
        <v>501</v>
      </c>
    </row>
    <row r="2" spans="1:4" ht="13.5" thickBot="1">
      <c r="A2" s="157"/>
      <c r="B2" s="157"/>
      <c r="C2" s="157"/>
      <c r="D2" s="157"/>
    </row>
    <row r="3" spans="1:4" ht="13.5" thickBot="1">
      <c r="A3" s="158" t="s">
        <v>444</v>
      </c>
      <c r="B3" s="159"/>
      <c r="C3" s="160">
        <v>12</v>
      </c>
      <c r="D3" s="161"/>
    </row>
    <row r="4" spans="1:4" ht="12.75">
      <c r="A4" s="157"/>
      <c r="B4" s="157"/>
      <c r="C4" s="157"/>
      <c r="D4" s="157"/>
    </row>
    <row r="5" spans="1:4" ht="13.5" thickBot="1">
      <c r="A5" s="157"/>
      <c r="B5" s="157"/>
      <c r="C5" s="157"/>
      <c r="D5" s="157"/>
    </row>
    <row r="6" spans="1:4" ht="13.5" thickBot="1">
      <c r="A6" s="162" t="s">
        <v>445</v>
      </c>
      <c r="B6" s="163"/>
      <c r="C6" s="163"/>
      <c r="D6" s="163"/>
    </row>
    <row r="7" spans="1:4" ht="13.5" thickBot="1">
      <c r="A7" s="157"/>
      <c r="B7" s="157"/>
      <c r="C7" s="157"/>
      <c r="D7" s="157"/>
    </row>
    <row r="8" spans="1:4" ht="13.5" thickBot="1">
      <c r="A8" s="164" t="s">
        <v>13</v>
      </c>
      <c r="B8" s="165" t="s">
        <v>446</v>
      </c>
      <c r="C8" s="166" t="s">
        <v>447</v>
      </c>
      <c r="D8" s="157"/>
    </row>
    <row r="9" spans="1:4" ht="12.75">
      <c r="A9" s="167">
        <v>1</v>
      </c>
      <c r="B9" s="168" t="s">
        <v>404</v>
      </c>
      <c r="C9" s="168">
        <v>33</v>
      </c>
      <c r="D9" s="157"/>
    </row>
    <row r="10" spans="1:4" ht="12.75">
      <c r="A10" s="167">
        <v>2</v>
      </c>
      <c r="B10" s="169" t="s">
        <v>405</v>
      </c>
      <c r="C10" s="169">
        <v>29</v>
      </c>
      <c r="D10" s="157"/>
    </row>
    <row r="11" spans="1:4" ht="12.75">
      <c r="A11" s="167">
        <v>3</v>
      </c>
      <c r="B11" s="169" t="s">
        <v>406</v>
      </c>
      <c r="C11" s="169">
        <v>53</v>
      </c>
      <c r="D11" s="157"/>
    </row>
    <row r="12" spans="1:4" ht="12.75">
      <c r="A12" s="167">
        <v>4</v>
      </c>
      <c r="B12" s="169" t="s">
        <v>407</v>
      </c>
      <c r="C12" s="170">
        <v>40</v>
      </c>
      <c r="D12" s="157"/>
    </row>
    <row r="13" spans="1:4" ht="12.75">
      <c r="A13" s="167">
        <v>5</v>
      </c>
      <c r="B13" s="169" t="s">
        <v>408</v>
      </c>
      <c r="C13" s="169">
        <v>27</v>
      </c>
      <c r="D13" s="157"/>
    </row>
    <row r="14" spans="1:4" ht="13.5" thickBot="1">
      <c r="A14" s="171">
        <v>6</v>
      </c>
      <c r="B14" s="172" t="s">
        <v>409</v>
      </c>
      <c r="C14" s="172">
        <v>35</v>
      </c>
      <c r="D14" s="157"/>
    </row>
    <row r="15" spans="1:4" ht="13.5" thickBot="1">
      <c r="A15" s="173"/>
      <c r="B15" s="174" t="s">
        <v>33</v>
      </c>
      <c r="C15" s="175">
        <f>SUM(C9:C14)</f>
        <v>217</v>
      </c>
      <c r="D15" s="1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E1" sqref="E1"/>
    </sheetView>
  </sheetViews>
  <sheetFormatPr defaultColWidth="9.140625" defaultRowHeight="12.75"/>
  <cols>
    <col min="3" max="3" width="41.00390625" style="0" customWidth="1"/>
  </cols>
  <sheetData>
    <row r="1" spans="2:6" ht="12.75">
      <c r="B1" s="177"/>
      <c r="C1" s="177"/>
      <c r="D1" s="177"/>
      <c r="E1" s="176" t="s">
        <v>509</v>
      </c>
      <c r="F1" s="177"/>
    </row>
    <row r="2" spans="1:6" ht="13.5" thickBot="1">
      <c r="A2" s="177"/>
      <c r="B2" s="177"/>
      <c r="C2" s="177"/>
      <c r="D2" s="177"/>
      <c r="E2" s="177"/>
      <c r="F2" s="177"/>
    </row>
    <row r="3" spans="1:6" ht="12.75">
      <c r="A3" s="291" t="s">
        <v>448</v>
      </c>
      <c r="B3" s="291"/>
      <c r="C3" s="291"/>
      <c r="D3" s="292" t="s">
        <v>449</v>
      </c>
      <c r="E3" s="292"/>
      <c r="F3" s="292"/>
    </row>
    <row r="4" spans="1:6" ht="26.25" customHeight="1">
      <c r="A4" s="293" t="s">
        <v>450</v>
      </c>
      <c r="B4" s="293"/>
      <c r="C4" s="293"/>
      <c r="D4" s="290">
        <v>958</v>
      </c>
      <c r="E4" s="290"/>
      <c r="F4" s="290"/>
    </row>
    <row r="5" spans="1:6" ht="26.25" customHeight="1">
      <c r="A5" s="289" t="s">
        <v>451</v>
      </c>
      <c r="B5" s="289"/>
      <c r="C5" s="289"/>
      <c r="D5" s="290">
        <v>1810</v>
      </c>
      <c r="E5" s="290"/>
      <c r="F5" s="290"/>
    </row>
    <row r="6" spans="1:6" ht="26.25" customHeight="1">
      <c r="A6" s="289" t="s">
        <v>452</v>
      </c>
      <c r="B6" s="289"/>
      <c r="C6" s="289"/>
      <c r="D6" s="290">
        <v>923</v>
      </c>
      <c r="E6" s="290"/>
      <c r="F6" s="290"/>
    </row>
    <row r="7" spans="1:6" ht="26.25" customHeight="1">
      <c r="A7" s="293" t="s">
        <v>453</v>
      </c>
      <c r="B7" s="293"/>
      <c r="C7" s="293"/>
      <c r="D7" s="290">
        <v>3242</v>
      </c>
      <c r="E7" s="290"/>
      <c r="F7" s="290"/>
    </row>
    <row r="8" spans="1:6" ht="26.25" customHeight="1">
      <c r="A8" s="297" t="s">
        <v>454</v>
      </c>
      <c r="B8" s="297"/>
      <c r="C8" s="297"/>
      <c r="D8" s="290">
        <v>8148.8</v>
      </c>
      <c r="E8" s="290"/>
      <c r="F8" s="290"/>
    </row>
    <row r="9" spans="1:6" ht="26.25" customHeight="1">
      <c r="A9" s="294" t="s">
        <v>455</v>
      </c>
      <c r="B9" s="295"/>
      <c r="C9" s="296"/>
      <c r="D9" s="290">
        <v>3943</v>
      </c>
      <c r="E9" s="290"/>
      <c r="F9" s="290"/>
    </row>
    <row r="10" spans="1:6" ht="26.25" customHeight="1">
      <c r="A10" s="293" t="s">
        <v>456</v>
      </c>
      <c r="B10" s="293"/>
      <c r="C10" s="293"/>
      <c r="D10" s="290">
        <v>6802</v>
      </c>
      <c r="E10" s="290"/>
      <c r="F10" s="290"/>
    </row>
    <row r="11" spans="1:6" ht="26.25" customHeight="1">
      <c r="A11" s="293" t="s">
        <v>457</v>
      </c>
      <c r="B11" s="293"/>
      <c r="C11" s="293"/>
      <c r="D11" s="290">
        <v>4970</v>
      </c>
      <c r="E11" s="290"/>
      <c r="F11" s="290"/>
    </row>
    <row r="12" spans="1:6" ht="26.25" customHeight="1">
      <c r="A12" s="293" t="s">
        <v>458</v>
      </c>
      <c r="B12" s="293"/>
      <c r="C12" s="293"/>
      <c r="D12" s="290">
        <v>1800</v>
      </c>
      <c r="E12" s="290"/>
      <c r="F12" s="290"/>
    </row>
    <row r="13" spans="1:6" ht="26.25" customHeight="1">
      <c r="A13" s="293" t="s">
        <v>459</v>
      </c>
      <c r="B13" s="293"/>
      <c r="C13" s="293"/>
      <c r="D13" s="290">
        <v>1479</v>
      </c>
      <c r="E13" s="290"/>
      <c r="F13" s="290"/>
    </row>
    <row r="14" spans="1:6" ht="26.25" customHeight="1">
      <c r="A14" s="298" t="s">
        <v>460</v>
      </c>
      <c r="B14" s="298"/>
      <c r="C14" s="298"/>
      <c r="D14" s="290">
        <v>1289</v>
      </c>
      <c r="E14" s="290"/>
      <c r="F14" s="290"/>
    </row>
    <row r="15" spans="1:6" ht="26.25" customHeight="1">
      <c r="A15" s="298" t="s">
        <v>461</v>
      </c>
      <c r="B15" s="298"/>
      <c r="C15" s="298"/>
      <c r="D15" s="290">
        <v>2708</v>
      </c>
      <c r="E15" s="290"/>
      <c r="F15" s="290"/>
    </row>
    <row r="16" spans="1:6" ht="26.25" customHeight="1">
      <c r="A16" s="298" t="s">
        <v>487</v>
      </c>
      <c r="B16" s="298"/>
      <c r="C16" s="298"/>
      <c r="D16" s="299">
        <v>1700</v>
      </c>
      <c r="E16" s="302"/>
      <c r="F16" s="303"/>
    </row>
    <row r="17" spans="1:6" ht="14.25">
      <c r="A17" s="298" t="s">
        <v>488</v>
      </c>
      <c r="B17" s="298"/>
      <c r="C17" s="298"/>
      <c r="D17" s="299">
        <v>1850</v>
      </c>
      <c r="E17" s="302"/>
      <c r="F17" s="303"/>
    </row>
    <row r="18" spans="1:6" ht="14.25">
      <c r="A18" s="298" t="s">
        <v>489</v>
      </c>
      <c r="B18" s="298"/>
      <c r="C18" s="298"/>
      <c r="D18" s="299">
        <v>1491</v>
      </c>
      <c r="E18" s="300"/>
      <c r="F18" s="301"/>
    </row>
    <row r="19" spans="1:6" ht="14.25">
      <c r="A19" s="298" t="s">
        <v>490</v>
      </c>
      <c r="B19" s="298"/>
      <c r="C19" s="298"/>
      <c r="D19" s="299">
        <v>1040</v>
      </c>
      <c r="E19" s="300"/>
      <c r="F19" s="301"/>
    </row>
    <row r="20" spans="1:6" ht="14.25">
      <c r="A20" s="298" t="s">
        <v>491</v>
      </c>
      <c r="B20" s="298"/>
      <c r="C20" s="298"/>
      <c r="D20" s="299">
        <v>1650</v>
      </c>
      <c r="E20" s="300"/>
      <c r="F20" s="301"/>
    </row>
    <row r="21" spans="1:6" ht="14.25">
      <c r="A21" s="298" t="s">
        <v>492</v>
      </c>
      <c r="B21" s="298"/>
      <c r="C21" s="298"/>
      <c r="D21" s="299">
        <v>2240</v>
      </c>
      <c r="E21" s="300"/>
      <c r="F21" s="301"/>
    </row>
    <row r="22" spans="1:6" ht="14.25">
      <c r="A22" s="298" t="s">
        <v>493</v>
      </c>
      <c r="B22" s="298"/>
      <c r="C22" s="298"/>
      <c r="D22" s="299">
        <v>1860</v>
      </c>
      <c r="E22" s="300"/>
      <c r="F22" s="301"/>
    </row>
    <row r="23" spans="1:6" ht="13.5" thickBot="1">
      <c r="A23" s="304" t="s">
        <v>462</v>
      </c>
      <c r="B23" s="304"/>
      <c r="C23" s="304"/>
      <c r="D23" s="305">
        <f>SUM(D4:F22)</f>
        <v>49903.8</v>
      </c>
      <c r="E23" s="305"/>
      <c r="F23" s="305"/>
    </row>
  </sheetData>
  <sheetProtection/>
  <mergeCells count="42">
    <mergeCell ref="A23:C23"/>
    <mergeCell ref="D23:F23"/>
    <mergeCell ref="A20:C20"/>
    <mergeCell ref="D20:F20"/>
    <mergeCell ref="A21:C21"/>
    <mergeCell ref="D21:F21"/>
    <mergeCell ref="A22:C22"/>
    <mergeCell ref="D22:F22"/>
    <mergeCell ref="A19:C19"/>
    <mergeCell ref="D19:F19"/>
    <mergeCell ref="A15:C15"/>
    <mergeCell ref="D15:F15"/>
    <mergeCell ref="A16:C16"/>
    <mergeCell ref="D16:F16"/>
    <mergeCell ref="A17:C17"/>
    <mergeCell ref="D17:F17"/>
    <mergeCell ref="A18:C18"/>
    <mergeCell ref="D18:F18"/>
    <mergeCell ref="A11:C11"/>
    <mergeCell ref="D11:F11"/>
    <mergeCell ref="A12:C12"/>
    <mergeCell ref="D12:F12"/>
    <mergeCell ref="A14:C14"/>
    <mergeCell ref="D14:F14"/>
    <mergeCell ref="A13:C13"/>
    <mergeCell ref="D13:F13"/>
    <mergeCell ref="A7:C7"/>
    <mergeCell ref="D7:F7"/>
    <mergeCell ref="A9:C9"/>
    <mergeCell ref="D9:F9"/>
    <mergeCell ref="A10:C10"/>
    <mergeCell ref="D10:F10"/>
    <mergeCell ref="A8:C8"/>
    <mergeCell ref="D8:F8"/>
    <mergeCell ref="A6:C6"/>
    <mergeCell ref="D6:F6"/>
    <mergeCell ref="A3:C3"/>
    <mergeCell ref="D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69" customWidth="1"/>
    <col min="2" max="2" width="53.28125" style="0" customWidth="1"/>
    <col min="3" max="3" width="37.57421875" style="0" customWidth="1"/>
  </cols>
  <sheetData>
    <row r="1" ht="15" customHeight="1">
      <c r="C1" s="82" t="s">
        <v>510</v>
      </c>
    </row>
    <row r="3" spans="1:4" ht="69" customHeight="1">
      <c r="A3" s="306" t="s">
        <v>413</v>
      </c>
      <c r="B3" s="306"/>
      <c r="C3" s="306"/>
      <c r="D3" s="84"/>
    </row>
    <row r="4" spans="1:4" ht="9" customHeight="1">
      <c r="A4" s="83"/>
      <c r="B4" s="83"/>
      <c r="C4" s="83"/>
      <c r="D4" s="84"/>
    </row>
    <row r="6" spans="1:3" ht="30.75" customHeight="1">
      <c r="A6" s="154" t="s">
        <v>35</v>
      </c>
      <c r="B6" s="154" t="s">
        <v>55</v>
      </c>
      <c r="C6" s="155" t="s">
        <v>56</v>
      </c>
    </row>
    <row r="7" spans="1:3" ht="27.75" customHeight="1">
      <c r="A7" s="67">
        <v>1</v>
      </c>
      <c r="B7" s="1" t="s">
        <v>411</v>
      </c>
      <c r="C7" s="67" t="s">
        <v>412</v>
      </c>
    </row>
    <row r="8" spans="1:3" ht="25.5">
      <c r="A8" s="67">
        <v>2</v>
      </c>
      <c r="B8" s="156" t="s">
        <v>442</v>
      </c>
      <c r="C8" s="67" t="s">
        <v>443</v>
      </c>
    </row>
    <row r="9" spans="1:3" ht="25.5">
      <c r="A9" s="67">
        <v>3</v>
      </c>
      <c r="B9" s="1" t="s">
        <v>549</v>
      </c>
      <c r="C9" s="67" t="s">
        <v>412</v>
      </c>
    </row>
  </sheetData>
  <sheetProtection/>
  <mergeCells count="1"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bmarczak</cp:lastModifiedBy>
  <cp:lastPrinted>2011-05-24T09:57:32Z</cp:lastPrinted>
  <dcterms:created xsi:type="dcterms:W3CDTF">2004-04-21T13:58:08Z</dcterms:created>
  <dcterms:modified xsi:type="dcterms:W3CDTF">2011-05-25T12:12:50Z</dcterms:modified>
  <cp:category/>
  <cp:version/>
  <cp:contentType/>
  <cp:contentStatus/>
</cp:coreProperties>
</file>